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车辆信息表" sheetId="1" r:id="rId1"/>
  </sheets>
  <definedNames>
    <definedName name="_xlnm._FilterDatabase" localSheetId="0" hidden="1">车辆信息表!$A$3:$K$16</definedName>
  </definedNames>
  <calcPr calcId="144525" concurrentCalc="0"/>
</workbook>
</file>

<file path=xl/sharedStrings.xml><?xml version="1.0" encoding="utf-8"?>
<sst xmlns="http://schemas.openxmlformats.org/spreadsheetml/2006/main" count="106" uniqueCount="68">
  <si>
    <t>附件</t>
  </si>
  <si>
    <t>2019年及以前年度新能源汽车推广应用补助资金地方公示车辆信息表</t>
  </si>
  <si>
    <t>年度</t>
  </si>
  <si>
    <t>序号</t>
  </si>
  <si>
    <t>车辆生产企业</t>
  </si>
  <si>
    <t>车辆型号</t>
  </si>
  <si>
    <t>企业申报新能源汽车（辆）</t>
  </si>
  <si>
    <t>企业申请补助资金（万元）</t>
  </si>
  <si>
    <t>地方审核情况</t>
  </si>
  <si>
    <t>地方实地核查情况</t>
  </si>
  <si>
    <t>地方拟申报新能源汽车（辆）</t>
  </si>
  <si>
    <t>地方拟申请补助资金
（万元）</t>
  </si>
  <si>
    <t>备注</t>
  </si>
  <si>
    <t>总计</t>
  </si>
  <si>
    <t>2019年</t>
  </si>
  <si>
    <t>合计</t>
  </si>
  <si>
    <t>上汽通用五菱汽车股份有限公司</t>
  </si>
  <si>
    <t>小计</t>
  </si>
  <si>
    <t>提交资料符合申报要求，审核通过</t>
  </si>
  <si>
    <t>实地核查通过</t>
  </si>
  <si>
    <t>LZW7001EVABE</t>
  </si>
  <si>
    <t>LZW7001EVABP</t>
  </si>
  <si>
    <t>LZW7001EVACP</t>
  </si>
  <si>
    <t>LZW7001EVAEP</t>
  </si>
  <si>
    <t>LZW7001EVAHW</t>
  </si>
  <si>
    <t>LZW7002EVBBG</t>
  </si>
  <si>
    <t>LZW7002EVBBP</t>
  </si>
  <si>
    <t>LZW7002EVBCP</t>
  </si>
  <si>
    <t>LZW7002EVBEP</t>
  </si>
  <si>
    <t>LZW7002EVBHH</t>
  </si>
  <si>
    <t>东风汽车集团有限公司</t>
  </si>
  <si>
    <t>未纳入实地核查抽查范围</t>
  </si>
  <si>
    <t>东风柳汽使用东风汽车集团公告在广西生产，申请纳入东风汽车集团一并清算。</t>
  </si>
  <si>
    <t>EQ7000LS1F1BEV</t>
  </si>
  <si>
    <t>2018年</t>
  </si>
  <si>
    <t>LZW7001EVA</t>
  </si>
  <si>
    <t>EQ6510LM5F1BEV</t>
  </si>
  <si>
    <t>广西申龙汽车制造有限公司</t>
  </si>
  <si>
    <t>HQK5042BEVXXY1</t>
  </si>
  <si>
    <t>HQK6109BEVB10</t>
  </si>
  <si>
    <t>HQK6109BEVB11</t>
  </si>
  <si>
    <t>HQK6109BEVB13</t>
  </si>
  <si>
    <t>HQK6109BEVB15</t>
  </si>
  <si>
    <t>HQK6109BEVB19</t>
  </si>
  <si>
    <t>HQK6109BEVB23</t>
  </si>
  <si>
    <t>HQK6109CHEVNG</t>
  </si>
  <si>
    <t>HQK6109BEVB3</t>
  </si>
  <si>
    <t>HQK6109BEVB4</t>
  </si>
  <si>
    <t>HQK6109BEVB25</t>
  </si>
  <si>
    <t>HQK6120BEVB1</t>
  </si>
  <si>
    <t>HQK6128PHEVNG5</t>
  </si>
  <si>
    <t>HQK6819BEVB24</t>
  </si>
  <si>
    <t>HQK6819BEVB10</t>
  </si>
  <si>
    <t>HQK6188BEVB1</t>
  </si>
  <si>
    <t>HQK6819BEVB16</t>
  </si>
  <si>
    <t>HQK6819BEVB4</t>
  </si>
  <si>
    <t>HQK6819BEVB5</t>
  </si>
  <si>
    <t>HQK6859BEVB4</t>
  </si>
  <si>
    <t>2017年</t>
  </si>
  <si>
    <t>LZW7000EVA</t>
  </si>
  <si>
    <t>HQK6109BEVB1</t>
  </si>
  <si>
    <t>HQK6109CHEVB</t>
  </si>
  <si>
    <t>HQK6129CHEVB</t>
  </si>
  <si>
    <t>HQK6188BEVB</t>
  </si>
  <si>
    <t>HQK6828BEVB</t>
  </si>
  <si>
    <t>HQK6828BEVB3</t>
  </si>
  <si>
    <t>HQK6859BEVB</t>
  </si>
  <si>
    <t>HQK6859BEVB1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</si>
</sst>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0"/>
      <name val="Arial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19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/>
    <xf numFmtId="176" fontId="0" fillId="0" borderId="0" xfId="0" applyNumberFormat="1"/>
    <xf numFmtId="0" fontId="0" fillId="0" borderId="0" xfId="0" applyAlignment="1">
      <alignment horizontal="left"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tabSelected="1" zoomScale="80" zoomScaleNormal="80" workbookViewId="0">
      <pane xSplit="4" ySplit="4" topLeftCell="E26" activePane="bottomRight" state="frozen"/>
      <selection/>
      <selection pane="topRight"/>
      <selection pane="bottomLeft"/>
      <selection pane="bottomRight" activeCell="G38" sqref="G38"/>
    </sheetView>
  </sheetViews>
  <sheetFormatPr defaultColWidth="11" defaultRowHeight="13.5"/>
  <cols>
    <col min="1" max="2" width="10.775" customWidth="1"/>
    <col min="3" max="3" width="30" customWidth="1"/>
    <col min="4" max="4" width="20.6666666666667" style="1" customWidth="1"/>
    <col min="5" max="5" width="11.775" style="2" customWidth="1"/>
    <col min="6" max="6" width="14.6666666666667" style="3" customWidth="1"/>
    <col min="7" max="7" width="14.2166666666667" customWidth="1"/>
    <col min="8" max="9" width="14.3333333333333" customWidth="1"/>
    <col min="10" max="10" width="13" style="3" customWidth="1"/>
    <col min="11" max="11" width="18" style="4" customWidth="1"/>
  </cols>
  <sheetData>
    <row r="1" ht="22.5" spans="1:1">
      <c r="A1" s="5" t="s">
        <v>0</v>
      </c>
    </row>
    <row r="2" ht="28.95" customHeight="1" spans="1:11">
      <c r="A2" s="6" t="s">
        <v>1</v>
      </c>
      <c r="B2" s="6"/>
      <c r="C2" s="6"/>
      <c r="D2" s="6"/>
      <c r="E2" s="6"/>
      <c r="F2" s="7"/>
      <c r="G2" s="6"/>
      <c r="H2" s="6"/>
      <c r="I2" s="6"/>
      <c r="J2" s="7"/>
      <c r="K2" s="6"/>
    </row>
    <row r="3" ht="52.2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8" t="s">
        <v>8</v>
      </c>
      <c r="H3" s="8" t="s">
        <v>9</v>
      </c>
      <c r="I3" s="8" t="s">
        <v>10</v>
      </c>
      <c r="J3" s="10" t="s">
        <v>11</v>
      </c>
      <c r="K3" s="30" t="s">
        <v>12</v>
      </c>
    </row>
    <row r="4" spans="1:11">
      <c r="A4" s="11" t="s">
        <v>13</v>
      </c>
      <c r="B4" s="11"/>
      <c r="C4" s="11"/>
      <c r="D4" s="11"/>
      <c r="E4" s="12">
        <f>E5+E19+E47</f>
        <v>38297</v>
      </c>
      <c r="F4" s="13">
        <f>F5+F19+F47</f>
        <v>68209.5279</v>
      </c>
      <c r="G4" s="14"/>
      <c r="H4" s="14"/>
      <c r="I4" s="12">
        <f>I5+I19+I47</f>
        <v>38297</v>
      </c>
      <c r="J4" s="13">
        <f>J5+J19+J47</f>
        <v>68209.5279</v>
      </c>
      <c r="K4" s="14"/>
    </row>
    <row r="5" spans="1:11">
      <c r="A5" s="15" t="s">
        <v>14</v>
      </c>
      <c r="B5" s="14" t="s">
        <v>15</v>
      </c>
      <c r="C5" s="14"/>
      <c r="D5" s="14"/>
      <c r="E5" s="12">
        <f>E6+E17</f>
        <v>36716</v>
      </c>
      <c r="F5" s="13">
        <f>F6+F17</f>
        <v>43732.7097</v>
      </c>
      <c r="G5" s="14"/>
      <c r="H5" s="14"/>
      <c r="I5" s="12">
        <f>I6+I17</f>
        <v>36716</v>
      </c>
      <c r="J5" s="13">
        <f>J6+J17</f>
        <v>43732.7097</v>
      </c>
      <c r="K5" s="14"/>
    </row>
    <row r="6" ht="40.5" spans="1:11">
      <c r="A6" s="16"/>
      <c r="B6" s="17">
        <v>1</v>
      </c>
      <c r="C6" s="17" t="s">
        <v>16</v>
      </c>
      <c r="D6" s="14" t="s">
        <v>17</v>
      </c>
      <c r="E6" s="12">
        <f t="shared" ref="E6:J6" si="0">SUM(E7:E16)</f>
        <v>36694</v>
      </c>
      <c r="F6" s="13">
        <f t="shared" si="0"/>
        <v>43679.6697</v>
      </c>
      <c r="G6" s="14" t="s">
        <v>18</v>
      </c>
      <c r="H6" s="14" t="s">
        <v>19</v>
      </c>
      <c r="I6" s="12">
        <f t="shared" si="0"/>
        <v>36694</v>
      </c>
      <c r="J6" s="13">
        <f t="shared" si="0"/>
        <v>43679.6697</v>
      </c>
      <c r="K6" s="14"/>
    </row>
    <row r="7" spans="1:11">
      <c r="A7" s="16"/>
      <c r="B7" s="18"/>
      <c r="C7" s="18"/>
      <c r="D7" s="14" t="s">
        <v>20</v>
      </c>
      <c r="E7" s="12">
        <v>121</v>
      </c>
      <c r="F7" s="19">
        <v>278.784</v>
      </c>
      <c r="G7" s="14"/>
      <c r="H7" s="14"/>
      <c r="I7" s="12">
        <v>121</v>
      </c>
      <c r="J7" s="19">
        <v>278.784</v>
      </c>
      <c r="K7" s="31"/>
    </row>
    <row r="8" spans="1:11">
      <c r="A8" s="16"/>
      <c r="B8" s="18"/>
      <c r="C8" s="18"/>
      <c r="D8" s="14" t="s">
        <v>21</v>
      </c>
      <c r="E8" s="12">
        <v>8841</v>
      </c>
      <c r="F8" s="19">
        <v>8466.43</v>
      </c>
      <c r="G8" s="14"/>
      <c r="H8" s="14"/>
      <c r="I8" s="12">
        <v>8841</v>
      </c>
      <c r="J8" s="19">
        <v>8466.43</v>
      </c>
      <c r="K8" s="31"/>
    </row>
    <row r="9" spans="1:11">
      <c r="A9" s="16"/>
      <c r="B9" s="18"/>
      <c r="C9" s="18"/>
      <c r="D9" s="14" t="s">
        <v>22</v>
      </c>
      <c r="E9" s="12">
        <v>274</v>
      </c>
      <c r="F9" s="19">
        <v>256.053</v>
      </c>
      <c r="G9" s="14"/>
      <c r="H9" s="14"/>
      <c r="I9" s="12">
        <v>274</v>
      </c>
      <c r="J9" s="19">
        <v>256.053</v>
      </c>
      <c r="K9" s="31"/>
    </row>
    <row r="10" spans="1:11">
      <c r="A10" s="16"/>
      <c r="B10" s="18"/>
      <c r="C10" s="18"/>
      <c r="D10" s="14" t="s">
        <v>23</v>
      </c>
      <c r="E10" s="12">
        <v>11220</v>
      </c>
      <c r="F10" s="19">
        <v>11574.5443</v>
      </c>
      <c r="G10" s="14"/>
      <c r="H10" s="14"/>
      <c r="I10" s="12">
        <v>11220</v>
      </c>
      <c r="J10" s="19">
        <v>11574.5443</v>
      </c>
      <c r="K10" s="31"/>
    </row>
    <row r="11" spans="1:11">
      <c r="A11" s="16"/>
      <c r="B11" s="18"/>
      <c r="C11" s="18"/>
      <c r="D11" s="14" t="s">
        <v>24</v>
      </c>
      <c r="E11" s="12">
        <v>270</v>
      </c>
      <c r="F11" s="19">
        <v>233.793</v>
      </c>
      <c r="G11" s="14"/>
      <c r="H11" s="14"/>
      <c r="I11" s="12">
        <v>270</v>
      </c>
      <c r="J11" s="19">
        <v>233.793</v>
      </c>
      <c r="K11" s="31"/>
    </row>
    <row r="12" spans="1:11">
      <c r="A12" s="16"/>
      <c r="B12" s="18"/>
      <c r="C12" s="18"/>
      <c r="D12" s="14" t="s">
        <v>25</v>
      </c>
      <c r="E12" s="12">
        <v>5120</v>
      </c>
      <c r="F12" s="19">
        <v>9223.368</v>
      </c>
      <c r="G12" s="14"/>
      <c r="H12" s="14"/>
      <c r="I12" s="12">
        <v>5120</v>
      </c>
      <c r="J12" s="19">
        <v>9223.368</v>
      </c>
      <c r="K12" s="31"/>
    </row>
    <row r="13" spans="1:11">
      <c r="A13" s="16"/>
      <c r="B13" s="18"/>
      <c r="C13" s="18"/>
      <c r="D13" s="14" t="s">
        <v>26</v>
      </c>
      <c r="E13" s="12">
        <v>2069</v>
      </c>
      <c r="F13" s="19">
        <v>2024.4124</v>
      </c>
      <c r="G13" s="14"/>
      <c r="H13" s="14"/>
      <c r="I13" s="12">
        <v>2069</v>
      </c>
      <c r="J13" s="19">
        <v>2024.4124</v>
      </c>
      <c r="K13" s="31"/>
    </row>
    <row r="14" spans="1:11">
      <c r="A14" s="16"/>
      <c r="B14" s="18"/>
      <c r="C14" s="18"/>
      <c r="D14" s="14" t="s">
        <v>27</v>
      </c>
      <c r="E14" s="12">
        <v>2979</v>
      </c>
      <c r="F14" s="19">
        <v>2940.3586</v>
      </c>
      <c r="G14" s="14"/>
      <c r="H14" s="14"/>
      <c r="I14" s="12">
        <v>2979</v>
      </c>
      <c r="J14" s="19">
        <v>2940.3586</v>
      </c>
      <c r="K14" s="31"/>
    </row>
    <row r="15" spans="1:11">
      <c r="A15" s="16"/>
      <c r="B15" s="18"/>
      <c r="C15" s="18"/>
      <c r="D15" s="14" t="s">
        <v>28</v>
      </c>
      <c r="E15" s="12">
        <v>4380</v>
      </c>
      <c r="F15" s="19">
        <v>4676.0624</v>
      </c>
      <c r="G15" s="14"/>
      <c r="H15" s="14"/>
      <c r="I15" s="12">
        <v>4380</v>
      </c>
      <c r="J15" s="19">
        <v>4676.0624</v>
      </c>
      <c r="K15" s="31"/>
    </row>
    <row r="16" spans="1:11">
      <c r="A16" s="16"/>
      <c r="B16" s="20"/>
      <c r="C16" s="20"/>
      <c r="D16" s="14" t="s">
        <v>29</v>
      </c>
      <c r="E16" s="12">
        <v>1420</v>
      </c>
      <c r="F16" s="19">
        <v>4005.864</v>
      </c>
      <c r="G16" s="14"/>
      <c r="H16" s="14"/>
      <c r="I16" s="12">
        <v>1420</v>
      </c>
      <c r="J16" s="19">
        <v>4005.864</v>
      </c>
      <c r="K16" s="31"/>
    </row>
    <row r="17" ht="54" spans="1:11">
      <c r="A17" s="16"/>
      <c r="B17" s="14">
        <v>2</v>
      </c>
      <c r="C17" s="14" t="s">
        <v>30</v>
      </c>
      <c r="D17" s="14" t="s">
        <v>17</v>
      </c>
      <c r="E17" s="21">
        <f t="shared" ref="E17:J17" si="1">E18</f>
        <v>22</v>
      </c>
      <c r="F17" s="22">
        <f t="shared" si="1"/>
        <v>53.04</v>
      </c>
      <c r="G17" s="14" t="s">
        <v>18</v>
      </c>
      <c r="H17" s="14" t="s">
        <v>31</v>
      </c>
      <c r="I17" s="21">
        <f t="shared" si="1"/>
        <v>22</v>
      </c>
      <c r="J17" s="22">
        <f t="shared" si="1"/>
        <v>53.04</v>
      </c>
      <c r="K17" s="31" t="s">
        <v>32</v>
      </c>
    </row>
    <row r="18" spans="1:11">
      <c r="A18" s="16"/>
      <c r="B18" s="14"/>
      <c r="C18" s="14"/>
      <c r="D18" s="23" t="s">
        <v>33</v>
      </c>
      <c r="E18" s="24">
        <v>22</v>
      </c>
      <c r="F18" s="22">
        <v>53.04</v>
      </c>
      <c r="G18" s="14"/>
      <c r="H18" s="14"/>
      <c r="I18" s="24">
        <v>22</v>
      </c>
      <c r="J18" s="22">
        <v>53.04</v>
      </c>
      <c r="K18" s="31"/>
    </row>
    <row r="19" spans="1:11">
      <c r="A19" s="25" t="s">
        <v>34</v>
      </c>
      <c r="B19" s="14" t="s">
        <v>15</v>
      </c>
      <c r="C19" s="14"/>
      <c r="D19" s="14"/>
      <c r="E19" s="12">
        <f>E20+E23+E26</f>
        <v>1133</v>
      </c>
      <c r="F19" s="13">
        <f>F20+F23+F26</f>
        <v>19833.6582</v>
      </c>
      <c r="G19" s="14"/>
      <c r="H19" s="14"/>
      <c r="I19" s="12">
        <f>I20+I23+I26</f>
        <v>1133</v>
      </c>
      <c r="J19" s="13">
        <f>J20+J23+J26</f>
        <v>19833.6582</v>
      </c>
      <c r="K19" s="14"/>
    </row>
    <row r="20" ht="40.5" spans="1:11">
      <c r="A20" s="25"/>
      <c r="B20" s="14">
        <v>1</v>
      </c>
      <c r="C20" s="14" t="s">
        <v>16</v>
      </c>
      <c r="D20" s="14" t="s">
        <v>17</v>
      </c>
      <c r="E20" s="12">
        <v>13</v>
      </c>
      <c r="F20" s="13">
        <v>33</v>
      </c>
      <c r="G20" s="14" t="s">
        <v>18</v>
      </c>
      <c r="H20" s="14" t="s">
        <v>19</v>
      </c>
      <c r="I20" s="12">
        <v>13</v>
      </c>
      <c r="J20" s="13">
        <v>33</v>
      </c>
      <c r="K20" s="14"/>
    </row>
    <row r="21" spans="1:11">
      <c r="A21" s="25"/>
      <c r="B21" s="14"/>
      <c r="C21" s="14"/>
      <c r="D21" s="14" t="s">
        <v>35</v>
      </c>
      <c r="E21" s="12">
        <v>11</v>
      </c>
      <c r="F21" s="13">
        <v>27.72</v>
      </c>
      <c r="G21" s="14"/>
      <c r="H21" s="14"/>
      <c r="I21" s="12">
        <v>11</v>
      </c>
      <c r="J21" s="13">
        <v>27.72</v>
      </c>
      <c r="K21" s="31"/>
    </row>
    <row r="22" spans="1:11">
      <c r="A22" s="25"/>
      <c r="B22" s="14"/>
      <c r="C22" s="14"/>
      <c r="D22" s="14" t="s">
        <v>25</v>
      </c>
      <c r="E22" s="12">
        <v>2</v>
      </c>
      <c r="F22" s="13">
        <v>5.28</v>
      </c>
      <c r="G22" s="14"/>
      <c r="H22" s="14"/>
      <c r="I22" s="12">
        <v>2</v>
      </c>
      <c r="J22" s="13">
        <v>5.28</v>
      </c>
      <c r="K22" s="31"/>
    </row>
    <row r="23" ht="54" spans="1:11">
      <c r="A23" s="25"/>
      <c r="B23" s="14">
        <v>2</v>
      </c>
      <c r="C23" s="14" t="s">
        <v>30</v>
      </c>
      <c r="D23" s="14" t="s">
        <v>17</v>
      </c>
      <c r="E23" s="12">
        <f>SUM(E24:E25)</f>
        <v>86</v>
      </c>
      <c r="F23" s="13">
        <f>F24+F25</f>
        <v>307.36</v>
      </c>
      <c r="G23" s="14" t="s">
        <v>18</v>
      </c>
      <c r="H23" s="14" t="s">
        <v>31</v>
      </c>
      <c r="I23" s="12">
        <f>SUM(I24:I25)</f>
        <v>86</v>
      </c>
      <c r="J23" s="13">
        <f>J24+J25</f>
        <v>307.36</v>
      </c>
      <c r="K23" s="31" t="s">
        <v>32</v>
      </c>
    </row>
    <row r="24" spans="1:11">
      <c r="A24" s="25"/>
      <c r="B24" s="14"/>
      <c r="C24" s="14"/>
      <c r="D24" s="26" t="s">
        <v>36</v>
      </c>
      <c r="E24" s="21">
        <v>13</v>
      </c>
      <c r="F24" s="27">
        <v>36.36</v>
      </c>
      <c r="G24" s="14"/>
      <c r="H24" s="14"/>
      <c r="I24" s="21">
        <v>13</v>
      </c>
      <c r="J24" s="27">
        <v>36.36</v>
      </c>
      <c r="K24" s="31"/>
    </row>
    <row r="25" spans="1:11">
      <c r="A25" s="25"/>
      <c r="B25" s="14"/>
      <c r="C25" s="14"/>
      <c r="D25" s="26" t="s">
        <v>33</v>
      </c>
      <c r="E25" s="21">
        <v>73</v>
      </c>
      <c r="F25" s="27">
        <v>271</v>
      </c>
      <c r="G25" s="14"/>
      <c r="H25" s="14"/>
      <c r="I25" s="21">
        <v>73</v>
      </c>
      <c r="J25" s="27">
        <v>271</v>
      </c>
      <c r="K25" s="31"/>
    </row>
    <row r="26" ht="40.5" spans="1:11">
      <c r="A26" s="25"/>
      <c r="B26" s="28">
        <v>3</v>
      </c>
      <c r="C26" s="28" t="s">
        <v>37</v>
      </c>
      <c r="D26" s="14" t="s">
        <v>17</v>
      </c>
      <c r="E26" s="21">
        <f t="shared" ref="E26:J26" si="2">SUM(E27:E46)</f>
        <v>1034</v>
      </c>
      <c r="F26" s="27">
        <f t="shared" si="2"/>
        <v>19493.2982</v>
      </c>
      <c r="G26" s="14" t="s">
        <v>18</v>
      </c>
      <c r="H26" s="14" t="s">
        <v>19</v>
      </c>
      <c r="I26" s="21">
        <f t="shared" si="2"/>
        <v>1034</v>
      </c>
      <c r="J26" s="27">
        <f t="shared" si="2"/>
        <v>19493.2982</v>
      </c>
      <c r="K26" s="31"/>
    </row>
    <row r="27" spans="1:11">
      <c r="A27" s="25"/>
      <c r="B27" s="28"/>
      <c r="C27" s="28"/>
      <c r="D27" s="14" t="s">
        <v>38</v>
      </c>
      <c r="E27" s="12">
        <v>9</v>
      </c>
      <c r="F27" s="13">
        <v>51.4782</v>
      </c>
      <c r="G27" s="14"/>
      <c r="H27" s="14"/>
      <c r="I27" s="12">
        <v>9</v>
      </c>
      <c r="J27" s="13">
        <v>51.4782</v>
      </c>
      <c r="K27" s="31"/>
    </row>
    <row r="28" spans="1:11">
      <c r="A28" s="25"/>
      <c r="B28" s="28"/>
      <c r="C28" s="28"/>
      <c r="D28" s="14" t="s">
        <v>39</v>
      </c>
      <c r="E28" s="12">
        <v>32</v>
      </c>
      <c r="F28" s="13">
        <v>633.6</v>
      </c>
      <c r="G28" s="14"/>
      <c r="H28" s="14"/>
      <c r="I28" s="12">
        <v>32</v>
      </c>
      <c r="J28" s="13">
        <v>633.6</v>
      </c>
      <c r="K28" s="31"/>
    </row>
    <row r="29" spans="1:11">
      <c r="A29" s="25"/>
      <c r="B29" s="28"/>
      <c r="C29" s="28"/>
      <c r="D29" s="14" t="s">
        <v>40</v>
      </c>
      <c r="E29" s="12">
        <v>471</v>
      </c>
      <c r="F29" s="13">
        <v>9325.8</v>
      </c>
      <c r="G29" s="14"/>
      <c r="H29" s="14"/>
      <c r="I29" s="12">
        <v>471</v>
      </c>
      <c r="J29" s="13">
        <v>9325.8</v>
      </c>
      <c r="K29" s="31"/>
    </row>
    <row r="30" spans="1:11">
      <c r="A30" s="25"/>
      <c r="B30" s="28"/>
      <c r="C30" s="28"/>
      <c r="D30" s="14" t="s">
        <v>41</v>
      </c>
      <c r="E30" s="12">
        <v>77</v>
      </c>
      <c r="F30" s="13">
        <v>1563</v>
      </c>
      <c r="G30" s="14"/>
      <c r="H30" s="14"/>
      <c r="I30" s="12">
        <v>77</v>
      </c>
      <c r="J30" s="13">
        <v>1563</v>
      </c>
      <c r="K30" s="31"/>
    </row>
    <row r="31" spans="1:11">
      <c r="A31" s="25"/>
      <c r="B31" s="28"/>
      <c r="C31" s="28"/>
      <c r="D31" s="14" t="s">
        <v>42</v>
      </c>
      <c r="E31" s="12">
        <v>38</v>
      </c>
      <c r="F31" s="13">
        <v>752.4</v>
      </c>
      <c r="G31" s="14"/>
      <c r="H31" s="14"/>
      <c r="I31" s="12">
        <v>38</v>
      </c>
      <c r="J31" s="13">
        <v>752.4</v>
      </c>
      <c r="K31" s="31"/>
    </row>
    <row r="32" spans="1:11">
      <c r="A32" s="25"/>
      <c r="B32" s="28"/>
      <c r="C32" s="28"/>
      <c r="D32" s="14" t="s">
        <v>43</v>
      </c>
      <c r="E32" s="12">
        <v>58</v>
      </c>
      <c r="F32" s="13">
        <v>1148.4</v>
      </c>
      <c r="G32" s="14"/>
      <c r="H32" s="14"/>
      <c r="I32" s="12">
        <v>58</v>
      </c>
      <c r="J32" s="13">
        <v>1148.4</v>
      </c>
      <c r="K32" s="31"/>
    </row>
    <row r="33" spans="1:11">
      <c r="A33" s="25"/>
      <c r="B33" s="28"/>
      <c r="C33" s="28"/>
      <c r="D33" s="14" t="s">
        <v>44</v>
      </c>
      <c r="E33" s="12">
        <v>99</v>
      </c>
      <c r="F33" s="13">
        <v>2156.22</v>
      </c>
      <c r="G33" s="14"/>
      <c r="H33" s="14"/>
      <c r="I33" s="12">
        <v>99</v>
      </c>
      <c r="J33" s="13">
        <v>2156.22</v>
      </c>
      <c r="K33" s="31"/>
    </row>
    <row r="34" spans="1:11">
      <c r="A34" s="25"/>
      <c r="B34" s="28"/>
      <c r="C34" s="28"/>
      <c r="D34" s="14" t="s">
        <v>45</v>
      </c>
      <c r="E34" s="12">
        <v>18</v>
      </c>
      <c r="F34" s="13">
        <v>189</v>
      </c>
      <c r="G34" s="14"/>
      <c r="H34" s="14"/>
      <c r="I34" s="12">
        <v>18</v>
      </c>
      <c r="J34" s="13">
        <v>189</v>
      </c>
      <c r="K34" s="31"/>
    </row>
    <row r="35" spans="1:11">
      <c r="A35" s="25"/>
      <c r="B35" s="28"/>
      <c r="C35" s="28"/>
      <c r="D35" s="14" t="s">
        <v>46</v>
      </c>
      <c r="E35" s="12">
        <v>7</v>
      </c>
      <c r="F35" s="13">
        <v>210</v>
      </c>
      <c r="G35" s="14"/>
      <c r="H35" s="14"/>
      <c r="I35" s="12">
        <v>7</v>
      </c>
      <c r="J35" s="13">
        <v>210</v>
      </c>
      <c r="K35" s="31"/>
    </row>
    <row r="36" spans="1:11">
      <c r="A36" s="25"/>
      <c r="B36" s="28"/>
      <c r="C36" s="28"/>
      <c r="D36" s="14" t="s">
        <v>47</v>
      </c>
      <c r="E36" s="12">
        <v>6</v>
      </c>
      <c r="F36" s="13">
        <v>180</v>
      </c>
      <c r="G36" s="14"/>
      <c r="H36" s="14"/>
      <c r="I36" s="12">
        <v>6</v>
      </c>
      <c r="J36" s="13">
        <v>180</v>
      </c>
      <c r="K36" s="31"/>
    </row>
    <row r="37" spans="1:11">
      <c r="A37" s="25"/>
      <c r="B37" s="28"/>
      <c r="C37" s="28"/>
      <c r="D37" s="14" t="s">
        <v>48</v>
      </c>
      <c r="E37" s="12">
        <v>20</v>
      </c>
      <c r="F37" s="13">
        <v>435.6</v>
      </c>
      <c r="G37" s="14"/>
      <c r="H37" s="14"/>
      <c r="I37" s="12">
        <v>20</v>
      </c>
      <c r="J37" s="13">
        <v>435.6</v>
      </c>
      <c r="K37" s="31"/>
    </row>
    <row r="38" spans="1:11">
      <c r="A38" s="25"/>
      <c r="B38" s="28">
        <v>3</v>
      </c>
      <c r="C38" s="28" t="s">
        <v>37</v>
      </c>
      <c r="D38" s="14" t="s">
        <v>49</v>
      </c>
      <c r="E38" s="12">
        <v>30</v>
      </c>
      <c r="F38" s="13">
        <v>594</v>
      </c>
      <c r="G38" s="14"/>
      <c r="H38" s="14"/>
      <c r="I38" s="12">
        <v>30</v>
      </c>
      <c r="J38" s="13">
        <v>594</v>
      </c>
      <c r="K38" s="31"/>
    </row>
    <row r="39" spans="1:11">
      <c r="A39" s="25"/>
      <c r="B39" s="28"/>
      <c r="C39" s="28"/>
      <c r="D39" s="14" t="s">
        <v>50</v>
      </c>
      <c r="E39" s="12">
        <v>20</v>
      </c>
      <c r="F39" s="13">
        <v>210</v>
      </c>
      <c r="G39" s="14"/>
      <c r="H39" s="14"/>
      <c r="I39" s="12">
        <v>20</v>
      </c>
      <c r="J39" s="13">
        <v>210</v>
      </c>
      <c r="K39" s="31"/>
    </row>
    <row r="40" spans="1:11">
      <c r="A40" s="25"/>
      <c r="B40" s="28"/>
      <c r="C40" s="28"/>
      <c r="D40" s="14" t="s">
        <v>51</v>
      </c>
      <c r="E40" s="12">
        <v>20</v>
      </c>
      <c r="F40" s="13">
        <v>264</v>
      </c>
      <c r="G40" s="14"/>
      <c r="H40" s="14"/>
      <c r="I40" s="12">
        <v>20</v>
      </c>
      <c r="J40" s="13">
        <v>264</v>
      </c>
      <c r="K40" s="31"/>
    </row>
    <row r="41" spans="1:11">
      <c r="A41" s="25"/>
      <c r="B41" s="28"/>
      <c r="C41" s="28"/>
      <c r="D41" s="14" t="s">
        <v>52</v>
      </c>
      <c r="E41" s="12">
        <v>2</v>
      </c>
      <c r="F41" s="13">
        <v>26.4</v>
      </c>
      <c r="G41" s="14"/>
      <c r="H41" s="14"/>
      <c r="I41" s="12">
        <v>2</v>
      </c>
      <c r="J41" s="13">
        <v>26.4</v>
      </c>
      <c r="K41" s="31"/>
    </row>
    <row r="42" spans="1:11">
      <c r="A42" s="25"/>
      <c r="B42" s="28"/>
      <c r="C42" s="28"/>
      <c r="D42" s="14" t="s">
        <v>53</v>
      </c>
      <c r="E42" s="12">
        <v>5</v>
      </c>
      <c r="F42" s="13">
        <v>99</v>
      </c>
      <c r="G42" s="14"/>
      <c r="H42" s="14"/>
      <c r="I42" s="12">
        <v>5</v>
      </c>
      <c r="J42" s="13">
        <v>99</v>
      </c>
      <c r="K42" s="31"/>
    </row>
    <row r="43" spans="1:11">
      <c r="A43" s="25"/>
      <c r="B43" s="28"/>
      <c r="C43" s="28"/>
      <c r="D43" s="14" t="s">
        <v>54</v>
      </c>
      <c r="E43" s="12">
        <v>20</v>
      </c>
      <c r="F43" s="13">
        <v>290.4</v>
      </c>
      <c r="G43" s="14"/>
      <c r="H43" s="14"/>
      <c r="I43" s="12">
        <v>20</v>
      </c>
      <c r="J43" s="13">
        <v>290.4</v>
      </c>
      <c r="K43" s="31"/>
    </row>
    <row r="44" spans="1:11">
      <c r="A44" s="25"/>
      <c r="B44" s="28"/>
      <c r="C44" s="28"/>
      <c r="D44" s="14" t="s">
        <v>55</v>
      </c>
      <c r="E44" s="12">
        <v>34</v>
      </c>
      <c r="F44" s="13">
        <v>448.8</v>
      </c>
      <c r="G44" s="14"/>
      <c r="H44" s="14"/>
      <c r="I44" s="12">
        <v>34</v>
      </c>
      <c r="J44" s="13">
        <v>448.8</v>
      </c>
      <c r="K44" s="31"/>
    </row>
    <row r="45" spans="1:11">
      <c r="A45" s="25"/>
      <c r="B45" s="28"/>
      <c r="C45" s="28"/>
      <c r="D45" s="14" t="s">
        <v>56</v>
      </c>
      <c r="E45" s="12">
        <v>47</v>
      </c>
      <c r="F45" s="13">
        <v>638</v>
      </c>
      <c r="G45" s="14"/>
      <c r="H45" s="14"/>
      <c r="I45" s="12">
        <v>47</v>
      </c>
      <c r="J45" s="13">
        <v>638</v>
      </c>
      <c r="K45" s="31"/>
    </row>
    <row r="46" spans="1:11">
      <c r="A46" s="25"/>
      <c r="B46" s="28"/>
      <c r="C46" s="28"/>
      <c r="D46" s="14" t="s">
        <v>57</v>
      </c>
      <c r="E46" s="12">
        <v>21</v>
      </c>
      <c r="F46" s="13">
        <v>277.2</v>
      </c>
      <c r="G46" s="14"/>
      <c r="H46" s="14"/>
      <c r="I46" s="12">
        <v>21</v>
      </c>
      <c r="J46" s="13">
        <v>277.2</v>
      </c>
      <c r="K46" s="31"/>
    </row>
    <row r="47" spans="1:11">
      <c r="A47" s="11" t="s">
        <v>58</v>
      </c>
      <c r="B47" s="14" t="s">
        <v>15</v>
      </c>
      <c r="C47" s="14"/>
      <c r="D47" s="14"/>
      <c r="E47" s="12">
        <f>E48+E50+E53</f>
        <v>448</v>
      </c>
      <c r="F47" s="13">
        <f>F48+F50+F53</f>
        <v>4643.16</v>
      </c>
      <c r="G47" s="14"/>
      <c r="H47" s="14"/>
      <c r="I47" s="12">
        <f>I48+I50+I53</f>
        <v>448</v>
      </c>
      <c r="J47" s="13">
        <f>J48+J50+J53</f>
        <v>4643.16</v>
      </c>
      <c r="K47" s="14"/>
    </row>
    <row r="48" ht="40.5" spans="1:11">
      <c r="A48" s="11"/>
      <c r="B48" s="14">
        <v>1</v>
      </c>
      <c r="C48" s="14" t="s">
        <v>16</v>
      </c>
      <c r="D48" s="14" t="s">
        <v>17</v>
      </c>
      <c r="E48" s="12">
        <v>1</v>
      </c>
      <c r="F48" s="13">
        <v>3.6</v>
      </c>
      <c r="G48" s="14" t="s">
        <v>18</v>
      </c>
      <c r="H48" s="14" t="s">
        <v>19</v>
      </c>
      <c r="I48" s="12">
        <v>1</v>
      </c>
      <c r="J48" s="13">
        <v>3.6</v>
      </c>
      <c r="K48" s="14"/>
    </row>
    <row r="49" spans="1:11">
      <c r="A49" s="11"/>
      <c r="B49" s="14"/>
      <c r="C49" s="14"/>
      <c r="D49" s="14" t="s">
        <v>59</v>
      </c>
      <c r="E49" s="12">
        <v>1</v>
      </c>
      <c r="F49" s="13">
        <v>3.6</v>
      </c>
      <c r="G49" s="14"/>
      <c r="H49" s="14"/>
      <c r="I49" s="12">
        <v>1</v>
      </c>
      <c r="J49" s="13">
        <v>3.6</v>
      </c>
      <c r="K49" s="31"/>
    </row>
    <row r="50" ht="54" spans="1:11">
      <c r="A50" s="11"/>
      <c r="B50" s="17">
        <v>2</v>
      </c>
      <c r="C50" s="17" t="s">
        <v>30</v>
      </c>
      <c r="D50" s="14" t="s">
        <v>17</v>
      </c>
      <c r="E50" s="12">
        <f t="shared" ref="E50:J50" si="3">E51+E52</f>
        <v>261</v>
      </c>
      <c r="F50" s="13">
        <f t="shared" si="3"/>
        <v>1099.56</v>
      </c>
      <c r="G50" s="14" t="s">
        <v>18</v>
      </c>
      <c r="H50" s="14" t="s">
        <v>31</v>
      </c>
      <c r="I50" s="12">
        <f t="shared" si="3"/>
        <v>261</v>
      </c>
      <c r="J50" s="13">
        <f t="shared" si="3"/>
        <v>1099.56</v>
      </c>
      <c r="K50" s="31" t="s">
        <v>32</v>
      </c>
    </row>
    <row r="51" spans="1:11">
      <c r="A51" s="11"/>
      <c r="B51" s="18"/>
      <c r="C51" s="18"/>
      <c r="D51" s="26" t="s">
        <v>36</v>
      </c>
      <c r="E51" s="21">
        <v>132</v>
      </c>
      <c r="F51" s="27">
        <v>475.200000000001</v>
      </c>
      <c r="G51" s="14"/>
      <c r="H51" s="14"/>
      <c r="I51" s="21">
        <v>132</v>
      </c>
      <c r="J51" s="27">
        <v>475.200000000001</v>
      </c>
      <c r="K51" s="31"/>
    </row>
    <row r="52" spans="1:11">
      <c r="A52" s="11"/>
      <c r="B52" s="20"/>
      <c r="C52" s="20"/>
      <c r="D52" s="26" t="s">
        <v>33</v>
      </c>
      <c r="E52" s="21">
        <v>129</v>
      </c>
      <c r="F52" s="27">
        <v>624.36</v>
      </c>
      <c r="G52" s="14"/>
      <c r="H52" s="14"/>
      <c r="I52" s="21">
        <v>129</v>
      </c>
      <c r="J52" s="27">
        <v>624.36</v>
      </c>
      <c r="K52" s="31"/>
    </row>
    <row r="53" ht="40.5" spans="1:11">
      <c r="A53" s="11"/>
      <c r="B53" s="18">
        <v>3</v>
      </c>
      <c r="C53" s="18" t="s">
        <v>37</v>
      </c>
      <c r="D53" s="14" t="s">
        <v>17</v>
      </c>
      <c r="E53" s="21">
        <f t="shared" ref="E53:J53" si="4">SUM(E54:E65)</f>
        <v>186</v>
      </c>
      <c r="F53" s="27">
        <f t="shared" si="4"/>
        <v>3540</v>
      </c>
      <c r="G53" s="14" t="s">
        <v>18</v>
      </c>
      <c r="H53" s="14" t="s">
        <v>19</v>
      </c>
      <c r="I53" s="21">
        <f t="shared" si="4"/>
        <v>186</v>
      </c>
      <c r="J53" s="27">
        <f t="shared" si="4"/>
        <v>3540</v>
      </c>
      <c r="K53" s="31"/>
    </row>
    <row r="54" spans="1:11">
      <c r="A54" s="11"/>
      <c r="B54" s="18"/>
      <c r="C54" s="18"/>
      <c r="D54" s="14" t="s">
        <v>60</v>
      </c>
      <c r="E54" s="12">
        <v>1</v>
      </c>
      <c r="F54" s="13">
        <v>20</v>
      </c>
      <c r="G54" s="14"/>
      <c r="H54" s="14"/>
      <c r="I54" s="12">
        <v>1</v>
      </c>
      <c r="J54" s="13">
        <v>20</v>
      </c>
      <c r="K54" s="31"/>
    </row>
    <row r="55" spans="1:11">
      <c r="A55" s="11"/>
      <c r="B55" s="18"/>
      <c r="C55" s="18"/>
      <c r="D55" s="14" t="s">
        <v>46</v>
      </c>
      <c r="E55" s="12">
        <v>33</v>
      </c>
      <c r="F55" s="13">
        <v>990</v>
      </c>
      <c r="G55" s="14"/>
      <c r="H55" s="14"/>
      <c r="I55" s="12">
        <v>33</v>
      </c>
      <c r="J55" s="13">
        <v>990</v>
      </c>
      <c r="K55" s="31"/>
    </row>
    <row r="56" spans="1:11">
      <c r="A56" s="11"/>
      <c r="B56" s="18"/>
      <c r="C56" s="18"/>
      <c r="D56" s="14" t="s">
        <v>47</v>
      </c>
      <c r="E56" s="12">
        <v>7</v>
      </c>
      <c r="F56" s="13">
        <v>210</v>
      </c>
      <c r="G56" s="14"/>
      <c r="H56" s="14"/>
      <c r="I56" s="12">
        <v>7</v>
      </c>
      <c r="J56" s="13">
        <v>210</v>
      </c>
      <c r="K56" s="31"/>
    </row>
    <row r="57" spans="1:11">
      <c r="A57" s="11"/>
      <c r="B57" s="18"/>
      <c r="C57" s="18"/>
      <c r="D57" s="14" t="s">
        <v>61</v>
      </c>
      <c r="E57" s="12">
        <v>7</v>
      </c>
      <c r="F57" s="13">
        <v>105</v>
      </c>
      <c r="G57" s="29"/>
      <c r="H57" s="29"/>
      <c r="I57" s="12">
        <v>7</v>
      </c>
      <c r="J57" s="13">
        <v>105</v>
      </c>
      <c r="K57" s="32"/>
    </row>
    <row r="58" spans="1:11">
      <c r="A58" s="11"/>
      <c r="B58" s="18"/>
      <c r="C58" s="18"/>
      <c r="D58" s="14" t="s">
        <v>45</v>
      </c>
      <c r="E58" s="12">
        <v>86</v>
      </c>
      <c r="F58" s="13">
        <v>1290</v>
      </c>
      <c r="G58" s="29"/>
      <c r="H58" s="29"/>
      <c r="I58" s="12">
        <v>86</v>
      </c>
      <c r="J58" s="13">
        <v>1290</v>
      </c>
      <c r="K58" s="32"/>
    </row>
    <row r="59" spans="1:11">
      <c r="A59" s="11"/>
      <c r="B59" s="18"/>
      <c r="C59" s="18"/>
      <c r="D59" s="14" t="s">
        <v>50</v>
      </c>
      <c r="E59" s="12">
        <v>5</v>
      </c>
      <c r="F59" s="13">
        <v>75</v>
      </c>
      <c r="G59" s="29"/>
      <c r="H59" s="29"/>
      <c r="I59" s="12">
        <v>5</v>
      </c>
      <c r="J59" s="13">
        <v>75</v>
      </c>
      <c r="K59" s="32"/>
    </row>
    <row r="60" spans="1:11">
      <c r="A60" s="11"/>
      <c r="B60" s="18"/>
      <c r="C60" s="18"/>
      <c r="D60" s="14" t="s">
        <v>62</v>
      </c>
      <c r="E60" s="12">
        <v>4</v>
      </c>
      <c r="F60" s="13">
        <v>60</v>
      </c>
      <c r="G60" s="29"/>
      <c r="H60" s="29"/>
      <c r="I60" s="12">
        <v>4</v>
      </c>
      <c r="J60" s="13">
        <v>60</v>
      </c>
      <c r="K60" s="32"/>
    </row>
    <row r="61" spans="1:11">
      <c r="A61" s="11"/>
      <c r="B61" s="18"/>
      <c r="C61" s="18"/>
      <c r="D61" s="14" t="s">
        <v>63</v>
      </c>
      <c r="E61" s="12">
        <v>9</v>
      </c>
      <c r="F61" s="13">
        <v>270</v>
      </c>
      <c r="G61" s="29"/>
      <c r="H61" s="29"/>
      <c r="I61" s="12">
        <v>9</v>
      </c>
      <c r="J61" s="13">
        <v>270</v>
      </c>
      <c r="K61" s="32"/>
    </row>
    <row r="62" spans="1:11">
      <c r="A62" s="11"/>
      <c r="B62" s="18"/>
      <c r="C62" s="18"/>
      <c r="D62" s="14" t="s">
        <v>64</v>
      </c>
      <c r="E62" s="12">
        <v>2</v>
      </c>
      <c r="F62" s="13">
        <v>40</v>
      </c>
      <c r="G62" s="29"/>
      <c r="H62" s="29"/>
      <c r="I62" s="12">
        <v>2</v>
      </c>
      <c r="J62" s="13">
        <v>40</v>
      </c>
      <c r="K62" s="32"/>
    </row>
    <row r="63" spans="1:11">
      <c r="A63" s="11"/>
      <c r="B63" s="18"/>
      <c r="C63" s="18"/>
      <c r="D63" s="14" t="s">
        <v>65</v>
      </c>
      <c r="E63" s="12">
        <v>20</v>
      </c>
      <c r="F63" s="13">
        <v>240</v>
      </c>
      <c r="G63" s="29"/>
      <c r="H63" s="29"/>
      <c r="I63" s="12">
        <v>20</v>
      </c>
      <c r="J63" s="13">
        <v>240</v>
      </c>
      <c r="K63" s="32"/>
    </row>
    <row r="64" spans="1:11">
      <c r="A64" s="11"/>
      <c r="B64" s="18"/>
      <c r="C64" s="18"/>
      <c r="D64" s="14" t="s">
        <v>66</v>
      </c>
      <c r="E64" s="12">
        <v>10</v>
      </c>
      <c r="F64" s="13">
        <v>200</v>
      </c>
      <c r="G64" s="29"/>
      <c r="H64" s="29"/>
      <c r="I64" s="12">
        <v>10</v>
      </c>
      <c r="J64" s="13">
        <v>200</v>
      </c>
      <c r="K64" s="32"/>
    </row>
    <row r="65" spans="1:11">
      <c r="A65" s="11"/>
      <c r="B65" s="20"/>
      <c r="C65" s="20"/>
      <c r="D65" s="14" t="s">
        <v>67</v>
      </c>
      <c r="E65" s="12">
        <v>2</v>
      </c>
      <c r="F65" s="13">
        <v>40</v>
      </c>
      <c r="G65" s="29"/>
      <c r="H65" s="29"/>
      <c r="I65" s="12">
        <v>2</v>
      </c>
      <c r="J65" s="13">
        <v>40</v>
      </c>
      <c r="K65" s="32"/>
    </row>
  </sheetData>
  <mergeCells count="27">
    <mergeCell ref="A2:K2"/>
    <mergeCell ref="A4:D4"/>
    <mergeCell ref="B5:D5"/>
    <mergeCell ref="B19:D19"/>
    <mergeCell ref="B47:D47"/>
    <mergeCell ref="A5:A18"/>
    <mergeCell ref="A19:A37"/>
    <mergeCell ref="A38:A46"/>
    <mergeCell ref="A47:A65"/>
    <mergeCell ref="B6:B16"/>
    <mergeCell ref="B17:B18"/>
    <mergeCell ref="B20:B22"/>
    <mergeCell ref="B23:B25"/>
    <mergeCell ref="B26:B37"/>
    <mergeCell ref="B38:B46"/>
    <mergeCell ref="B48:B49"/>
    <mergeCell ref="B50:B52"/>
    <mergeCell ref="B53:B65"/>
    <mergeCell ref="C6:C16"/>
    <mergeCell ref="C17:C18"/>
    <mergeCell ref="C20:C22"/>
    <mergeCell ref="C23:C25"/>
    <mergeCell ref="C26:C37"/>
    <mergeCell ref="C38:C46"/>
    <mergeCell ref="C48:C49"/>
    <mergeCell ref="C50:C52"/>
    <mergeCell ref="C53:C65"/>
  </mergeCells>
  <pageMargins left="0.700694444444445" right="0.700694444444445" top="0.275" bottom="0.156944444444444" header="0.298611111111111" footer="0.298611111111111"/>
  <pageSetup paperSize="9" scale="77" fitToHeight="0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Yaoguang</dc:creator>
  <cp:lastModifiedBy>DELL</cp:lastModifiedBy>
  <dcterms:created xsi:type="dcterms:W3CDTF">2020-04-16T05:40:00Z</dcterms:created>
  <cp:lastPrinted>2020-06-28T04:06:00Z</cp:lastPrinted>
  <dcterms:modified xsi:type="dcterms:W3CDTF">2020-06-29T07:52:30Z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