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075" tabRatio="536" activeTab="0"/>
  </bookViews>
  <sheets>
    <sheet name="拟列入" sheetId="1" r:id="rId1"/>
  </sheets>
  <definedNames>
    <definedName name="_xlnm.Print_Area" localSheetId="0">'拟列入'!$A$1:$L$91</definedName>
    <definedName name="_xlnm.Print_Titles" localSheetId="0">'拟列入'!$4:$4</definedName>
    <definedName name="_xlnm._FilterDatabase" localSheetId="0" hidden="1">'拟列入'!$A$4:$L$91</definedName>
  </definedNames>
  <calcPr fullCalcOnLoad="1"/>
</workbook>
</file>

<file path=xl/sharedStrings.xml><?xml version="1.0" encoding="utf-8"?>
<sst xmlns="http://schemas.openxmlformats.org/spreadsheetml/2006/main" count="413" uniqueCount="307">
  <si>
    <t>附件</t>
  </si>
  <si>
    <t>2023年第二批“双百双新”谋划项目清单</t>
  </si>
  <si>
    <t>单位：亿元</t>
  </si>
  <si>
    <t>序号</t>
  </si>
  <si>
    <t>企业名称</t>
  </si>
  <si>
    <t>项目名称</t>
  </si>
  <si>
    <t>项目建设的主要内容</t>
  </si>
  <si>
    <t>项目拟建设地点</t>
  </si>
  <si>
    <t>项目计划
开工年月</t>
  </si>
  <si>
    <t>项目计划
竣工年月</t>
  </si>
  <si>
    <t>总投资</t>
  </si>
  <si>
    <t>固定资产投资</t>
  </si>
  <si>
    <t>达产后预计产值</t>
  </si>
  <si>
    <t>项目类型</t>
  </si>
  <si>
    <t>备注</t>
  </si>
  <si>
    <t>合计</t>
  </si>
  <si>
    <t>一</t>
  </si>
  <si>
    <t>柳州市</t>
  </si>
  <si>
    <t>深圳市优必选科技有限公司</t>
  </si>
  <si>
    <t>优必选“3+2”全国总部项目</t>
  </si>
  <si>
    <t>项目建设包含：优必选智慧大健康全国总部、优必选东盟总部、优必选人工智能职业教育创新总部、优必选智慧物流机器人制造基地在内的机器人超级工厂、优必选自治区级人工智能教育示范基地。力争落地5年内实现累计知识产权约500件。建设智慧物流、巡检机器人制造基地在内的机器人超级工厂，达产后年产2万台机器人以上，预计引进人才2500人以上。</t>
  </si>
  <si>
    <t>柳州市北部生态新区</t>
  </si>
  <si>
    <t>双新项目</t>
  </si>
  <si>
    <t>柳州龙马新能源科技有限公司</t>
  </si>
  <si>
    <t>战马新能源鹿寨县新能源材料基地项目</t>
  </si>
  <si>
    <t>采用国外先进的六氟磷酸锂生产工艺技术，技术成熟，生产稳定，产品质量和主要技术经济指标达到国内外先进水平，拟建设战马新能源鹿寨县新能源材料基地项目，主要生产年产1.6万吨六氟磷酸锂和10万吨盐酸等配套产品。</t>
  </si>
  <si>
    <t>柳州市鹿寨县</t>
  </si>
  <si>
    <t>柳州强桂智能科技有限公司</t>
  </si>
  <si>
    <t>强桂汽车电子生产基地项目</t>
  </si>
  <si>
    <t>项目投资10亿元，建设33条表面贴装（SMT）生产线、面向全球SMT电子行业的共享平台、SMT行业孵化基地及培训展示中心项目。打造以柳州为中心，辐射全国乃至世界的先进协作机器人品牌及智能制造创新基地</t>
  </si>
  <si>
    <t>柳州市柳东新区</t>
  </si>
  <si>
    <t>东风康明斯发动机有限公司</t>
  </si>
  <si>
    <t>东风康明斯全系列发动机、自动变速箱项目</t>
  </si>
  <si>
    <t>项目主要分为三期进行建设，一期：投建东风康明斯8.5-13升发动机的外装、试验、油漆、附装产线；标准产能1.5万台/年。二期：扩大产能至3万。三期：建立AMT、天然气、氢内燃机制造能力。</t>
  </si>
  <si>
    <t>广西玉柴机器股份有限公司</t>
  </si>
  <si>
    <t>玉柴发动机柳州项目</t>
  </si>
  <si>
    <t>在东风柳汽厂区内建设玉柴发动机柳州项目，本项目主要生产11-15升车用重型发动机。项目规划整体产能4万台/年，总投资约5亿元，分两期建设绿色智慧数字化工厂，其中一期规划可实现最大产能2.5万台/年，预计年销售收入20亿元。</t>
  </si>
  <si>
    <t>广西柳州钢铁集团有限公司</t>
  </si>
  <si>
    <t>高强钢热处理工艺技术的研发与应用项目</t>
  </si>
  <si>
    <t>项目新建1条横切线以具备开平高强钢基板的能力，新建1条热处理生产线，采用“1淬1回”模式，形成年产屈服强度700MPa-1100MPa高强热处理板7.5万吨、表面布氏硬度HBW300-500耐磨热处理板7.5万吨及剪切平板15万吨协作加工的生产能力。</t>
  </si>
  <si>
    <t>柳州市柳北区</t>
  </si>
  <si>
    <t>深圳市凌智鑫科技有限公司</t>
  </si>
  <si>
    <t>高性能汽车电子生产基地项目</t>
  </si>
  <si>
    <t>项目购置SMT生产线、仪表组装自动化生产线、流媒体后视镜自动化生产线、DVR 自动化生产线、摄像头类自动化生产线、雷达自动化生产线等设备，建设高性能汽车电子产品生产基地，用于摄像头类、仪表类等产品的研发和生产，形成年产能约900万台（套）产品的生产能力。</t>
  </si>
  <si>
    <t>柳州市华港科技有限公司</t>
  </si>
  <si>
    <t>旅游装备用品生产基地项目</t>
  </si>
  <si>
    <t>项目占地面积50亩，总建筑面积为65260平方米，建设厂房3栋，办公楼2栋，项目建成达产后年设计生产能力为：年产400万套旅游装备用品系列产品，其中帐篷系列产品150万套；睡袋系列产品100万套，防潮气垫、地垫系列产品100万套，以及50万套旅游装备其它系列用品。</t>
  </si>
  <si>
    <t>二</t>
  </si>
  <si>
    <t>桂林市</t>
  </si>
  <si>
    <t>福建日品食研生物工程有限公司</t>
  </si>
  <si>
    <t>保健功能食品生产建设项目</t>
  </si>
  <si>
    <t>项目总建筑面积100亩，根据项目的生产规模、办公及生活配套等要求，主要建设产品研发区、生产区、综合服务区、仓储物流区、生活配套区、保健功能食品生产研发区等总建筑面积约48000平方米，其中建筑主体工程11000平方米，其他配套约4000平方米。主要建设膳食纤维固体饮料、益生菌固体饮料、果蔬酵素固体饮料等保健类固体饮料及周边产品生产线3条，年产保健固体饮料100t。</t>
  </si>
  <si>
    <t>桂林市叠彩区</t>
  </si>
  <si>
    <t>恭城工业园区投资开发有限公司</t>
  </si>
  <si>
    <t>硒油茶、月柿活力素加工基地</t>
  </si>
  <si>
    <t>项目利用恭城“高山富硒茶叶”，建设“富硒浓缩油茶”生产线、“月柿活力素”加工生产线。建设年产5000吨硒油茶加工生产线一条，建设年产10000吨月柿活力素加工生产线一条，建设生产厂房、安装机械设备。</t>
  </si>
  <si>
    <t>桂林市恭城县</t>
  </si>
  <si>
    <t>江苏仟领新能源有限公司</t>
  </si>
  <si>
    <t>年产20万片碳化硅生产项目</t>
  </si>
  <si>
    <t>江苏仟领新能源有限公司依托太原市中国电子科技集团公司第二研究所先进的技术支持及销售网络，计划2023年在恭城县开花山工业园区投资碳化硅项目。该项目拟生产6英寸碳化硅，规模为年产20万片，总投资近12亿元，项目规划面积100亩，分多期实施，2025年底全部建成达产20万片后，年产值超15亿，年利税约2.2亿元。</t>
  </si>
  <si>
    <t>比亚迪股份有限公司</t>
  </si>
  <si>
    <t>弗迪科技桂林二期建设项目</t>
  </si>
  <si>
    <t>弗迪科技桂林二期建设项目总投资约7.5亿元，建设内容为新能源汽车零部件（包括汽车线束、汽车冲压零件、汽车连接器）的设计、生产、售后。该项目位于桂林经开区苏桥片区A9地块内，以桂林比亚迪实业有限公司为项目公司，对现有厂房进行投资、改造和建设。项目建成达产后，可形成月产20.6万套新能源汽车零部件的产能，年产值约11.5亿元，新增就业人员约4500人。</t>
  </si>
  <si>
    <t>桂林市经济技术开发区</t>
  </si>
  <si>
    <t>深圳作为科技有限公司</t>
  </si>
  <si>
    <t>智能护理机器人制造基地项目</t>
  </si>
  <si>
    <t>项目总投资人民币3亿元，其中固定资产投资人民币2亿元，用地面积约50亩。拟建设生产厂房，企业总部大楼和宿舍等，建筑总面积约6万平方米，研发生产智能护理机器人、智能洗浴机器人、智能行走机器人、多功能位移机和智能报警纸尿裤等系列智能硬件产品。</t>
  </si>
  <si>
    <t>东衡光通讯有限公司</t>
  </si>
  <si>
    <t>东衡智能制造工厂</t>
  </si>
  <si>
    <t>蘅东光通讯（深圳）有限公司目前正在进行产业升级，其2015年开始布局设立光纤通讯智能制造工厂的研发，目前在东莞的实验基地，已基本完成所有自主研发设备的小试。需扩大场地进行中试及正式生产。计划将东莞基地全部转移至桂林，并扩大生产产线，主要产品为光纤通信器件产品及智能制造生产设备。预计达产后年总产值约5亿元。</t>
  </si>
  <si>
    <t>桂林市七星区</t>
  </si>
  <si>
    <t>广西桐曦电子科技有限公司</t>
  </si>
  <si>
    <t>唯格品牌高速线缆生产基地</t>
  </si>
  <si>
    <t>项目租赁10000 平方米标准厂房，项目一期租赁标准厂房 6000 平方米，项目二期租赁标准厂房4000 平方米，生产 PCS Hdmi高清线。第一期主要购买高速高频的信号线生产相关机器。第二期增加万兆传输信号线的生产设备，专用于数据中心，服务器，通信等行业。</t>
  </si>
  <si>
    <t>桂林市全州县</t>
  </si>
  <si>
    <t>湖北惠择普医药科技有限公司</t>
  </si>
  <si>
    <t>原料药绿色化生产项目</t>
  </si>
  <si>
    <t>项目总投资4亿元，项目分为2期建设，第一期2023年计划投资2亿元。项目占地80亩，一期建设厂房44000平方米，建设化学原料药生产线3条以及仓库、机修车间、研发中心等配套设施，计划引进反应釜、自控系统等主要生产设备475台（套），采用原料药绿色合成工艺，建成后年产各类原料药860吨。</t>
  </si>
  <si>
    <t>桂林市阳朔县</t>
  </si>
  <si>
    <t>深圳艾森物联技术有限公司</t>
  </si>
  <si>
    <t>5G产品、物联网产品生产项目</t>
  </si>
  <si>
    <t>项目投资1.5亿元，主要占地面积80亩。项目拟建设生产车间及相关配套设施，项目主要加工制造产品为5G射频产品、液位侦测雷达、固体侦测雷达、物联网产品等。项目建成投产后可达到年产800万套通信射频类产品、60万套工业仪器类产品的生产规模。</t>
  </si>
  <si>
    <t>浙江景岳堂药业有限公司</t>
  </si>
  <si>
    <t>现代中药提取生产项目</t>
  </si>
  <si>
    <t>总投资6.5亿元，占地面积22亩，建设生产车间、仓库、检测化验中心、研发办公综合楼等。中药材经炮制、制粉、提取成分预处理后制成新中药产品。项目建成后将形成年产中药胶囊剂2亿粒、中药片剂3亿片、中药颗粒剂1000万袋、中药饮片 4700吨的生产规模。</t>
  </si>
  <si>
    <t>惠州市航泰光电科技有限公司</t>
  </si>
  <si>
    <t>航泰光电显示项目</t>
  </si>
  <si>
    <t>项目总投资2.5亿元，土地需求约60亩，新建办公楼、宿舍等基础设施，购买机械设备建设生产线，主要生产触摸屏、显示模组、全贴合、光电模组及光纤数据线，建设光电显示生产及研发基地。项目建成投产第6年后年产值可达6亿元，年税收2000万元以上，可提供就业岗位300 余个以上。</t>
  </si>
  <si>
    <t>桂林市永福县</t>
  </si>
  <si>
    <t>桂林虹鹰科技产业有限公司</t>
  </si>
  <si>
    <t>雁山区航空动力装备制造产业园项目</t>
  </si>
  <si>
    <t>项目占地面积约441亩，总投资约人民币30亿元。项目分两期建设：一期主要建设展示中心、办公楼、职工食堂、发动机装调厂房、加工中心、设备动力房、试验厂房；二期主要建设发动机装调厂房、加工中心、焊接中心、工业压缩机装调厂房、仓储厂房、燃料电池压缩机装调厂房、分布式电源装配厂房、控制装备装试厂房。竣工达成后10年内实现年产值100亿元，年产净利润30亿，解决就业3000-5000人，税收6亿。</t>
  </si>
  <si>
    <t>桂林市雁山区</t>
  </si>
  <si>
    <t>三</t>
  </si>
  <si>
    <t>梧州市</t>
  </si>
  <si>
    <t>玉环欧冠机械有限公司</t>
  </si>
  <si>
    <t>汽摩配件智能制造及车机系统数字化平台项目</t>
  </si>
  <si>
    <t>项目总投资额25亿元，项目以研发、制造底盘零配件、转向零部件、变速箱零部件、发动机进排机构零件等配件无为主，通过引进RFID自动识别技术和MES生产制造自动控制系统，采用YX9091T高频读写器订制增加继电器，采用抗金属的天线，同步建设车机系统数字化平台。共设计10条生产线，覆盖汽摩零配件及其他机车智能化系统生产和研发等。</t>
  </si>
  <si>
    <t>梧州临港经济区（循环片区）</t>
  </si>
  <si>
    <t>中商国诚有限公司</t>
  </si>
  <si>
    <t>年产5万吨高镍三元锂电前驱体生产(NCA/NCM)及年产10万吨废旧锂离子电池电极粉再生利用项目</t>
  </si>
  <si>
    <t>项目总规划用地面积约350亩，总投资额28亿元，计划分两期投资建设，一期建设用地约150亩，投资额8亿元；二期建设用地约200亩，投资额20亿元。建成投产后一期达到年产4万吨锂离子电池高镍三元前驱体（NCM622）及相关副产品的规模，年产值约25亿元，税收约1亿元；二期产能扩建，达产后将达到年产6万吨锂离子电池高镍三元前驱体（NCM811）及相关副产品的规模，产值约75亿元，税收约2亿元。</t>
  </si>
  <si>
    <t>航翼(深圳）无人机科技有限公司</t>
  </si>
  <si>
    <t>深圳航翼工业无人机项目</t>
  </si>
  <si>
    <t>项目总投资额4亿元，计划打造三大基地，分别为工业无人机试飞基地、工业无人机应用示范基地、无人机产业基地。其中：无人机试飞基地提供无人机飞行业务管理、飞行服务、运行监控保障等；无人机应用示范基地提供陆地无人机和水上无人机场景应用支持，用于物流配送、影视拍摄、公安执法以及消防救灾等；无人机产业基地着力引进无人机骨干企业，开展无人机研发、制造、组装及无人机企业孵化系统。项目建成投产后将实现产值2-6亿元，税收4千万元。</t>
  </si>
  <si>
    <t>广西赋力新材料科技有限公司</t>
  </si>
  <si>
    <t>新能源正极新材料综合回收利用项目</t>
  </si>
  <si>
    <t>项目主要产品为硫酸镍、磷酸铁、硫酸铜、氧化铬、氧化锌等。项目建成后预计产值23亿元，税收2亿元。项目自主研发的“重金属湿法净化分离成套技术和工艺”，以更环保和经济的手段将含重金属污泥和废液中的铜、镍、铬、锌、铁等重金属分离出来，再生利用做成锂电池正极材料前驱体硫酸镍和磷酸铁、以及电镀级硫酸铜、氧化铬、氧化锌等精细化工产品，可达到国家规定的产品标准纯度。</t>
  </si>
  <si>
    <t>广西蒙山梧华林产科技有限公司</t>
  </si>
  <si>
    <t>聚酯树脂制油墨生产线项目</t>
  </si>
  <si>
    <t>项目规划投资1.5亿元，其中规划用地37亩，建设标准厂房面积30000平方米，建设聚酯树脂制油墨生产线4条。技术设备投资和产品生产成本低，具有较强的合理性，投资项目采用技术与国内资源条件适应。该技术工艺路线可以适应国内主要原材料特性，有利于流程控制和设备操作，技术资源条件良好，具有较强可靠性。</t>
  </si>
  <si>
    <t>梧州市蒙山县</t>
  </si>
  <si>
    <t>杨凌马华农业科技有限公司</t>
  </si>
  <si>
    <t>高端番茄红素生产制造项目</t>
  </si>
  <si>
    <t>项目总投资1.2亿元，其中建设投资0.8亿元，流动资金0.4亿元。项目规划用地30亩，建设生产车间、库房、办公用房等建筑面积10000平方米，建设番茄红素生产线2条。</t>
  </si>
  <si>
    <t>梧州信昌金属制品有限公司</t>
  </si>
  <si>
    <t>高端扬声器自动化生产智能工厂建设项目</t>
  </si>
  <si>
    <t>项目采用一种冲孔机、一种大型扬声器中的T铁、盆架结构及采用该盆架结构的电声器件等专利技术，研发制造微小型、超薄型、宽频带、大功率、高保真的微型扬声器及系统等高端产品配套零部件。项目建设高端扬声器自动化生产智能工厂项目，可年产T铁，盆架，华司等扬声器配件1亿件以上。</t>
  </si>
  <si>
    <t>梧州市长洲不锈钢制品产业园区</t>
  </si>
  <si>
    <t>香港嘉汉板业有限公司</t>
  </si>
  <si>
    <t>新能源锂电池梯次利用项目</t>
  </si>
  <si>
    <t>项目是锂电池综合回收再生项目，由电池包拆解、梯次利用、废旧单体电池破碎分选线和黑粉湿法冶金过程组成。两期项目涉及拆解、梯次利用、破碎分选车间和湿法冶金产线投资，以及配套设施，包括停车场、人行道和绿化区域，约200000平方，合计约需工业用地300亩。项目分二期建设15万t/a废旧电力锂电池包综合利用生产线。</t>
  </si>
  <si>
    <t>梧州市龙圩区</t>
  </si>
  <si>
    <t>四</t>
  </si>
  <si>
    <t>北海市</t>
  </si>
  <si>
    <t>华峰集团有限公司</t>
  </si>
  <si>
    <t>华峰化学己二酸及可降解塑料项目</t>
  </si>
  <si>
    <t>项目分三期建设，其中一期项目投资约160亿元，建设年产40万吨己二酸、25万吨可降解塑料及其配套装置；二期项目投资约140亿元，建设年产40万吨己二酸、40万吨可降解塑料及配套装置；三期项目投资约150亿元，建设年产40万吨己二酸、40万吨可降解塑料及配套装置。</t>
  </si>
  <si>
    <t>北海市铁山港（临海）工业区</t>
  </si>
  <si>
    <t>百亿投资</t>
  </si>
  <si>
    <t>建滔(北海)实业有限公司</t>
  </si>
  <si>
    <t>北海建滔绿色新材料产业园项目</t>
  </si>
  <si>
    <t>项目总投资72亿元，建设年产40万吨双氧水(27.5%)装置、年产14万吨环氧氯丙烷装置、年产20万吨特种树脂装置和年产2400万张履铜板等项目。</t>
  </si>
  <si>
    <t>百亿产值</t>
  </si>
  <si>
    <t>新疆金风科技风电产业集团</t>
  </si>
  <si>
    <t>金风零碳海上风电产业园</t>
  </si>
  <si>
    <t>建立“五位一体”的创新产业基地，包括海上风电研发创新基地、海上风电智能制造装备产业基地、海上风电现代服务产业集群、绿色能源综合服务应用示范、新型海洋装备产业多产业融合集群。</t>
  </si>
  <si>
    <t>广西远信储能科技有限公司</t>
  </si>
  <si>
    <t>年产4GWh储能装备制造项目</t>
  </si>
  <si>
    <t>建设4GWh储能装备制造项目，包括PACK工厂、产品测试中心、系统集成车间、仓库、办公楼等，达产后预计可实现年产能4GWh储能产品，产品主要为1~5MWh磷酸铁锂风冷、液冷集装箱储能柜、215kwh或372kwh标准化储能柜和定制储能产品。</t>
  </si>
  <si>
    <t>北海铁山东港产业园</t>
  </si>
  <si>
    <t>北海通智数据科技产业有限公司</t>
  </si>
  <si>
    <t>智能装备生产及软件平台研发项目</t>
  </si>
  <si>
    <t>项目总投资3亿元，使用约1000平方米的场地及配套设施，建设视觉计算阵列、物联网边缘计算网关等智能装备的生产，轨道交通工业互联网平台的研发以及与北京市科学技术研究院成立城市安全人工智能联合实验室；项目建成达产后，实现年销售额20000万元、税收1000万元。</t>
  </si>
  <si>
    <t>北海经济技术开发区</t>
  </si>
  <si>
    <t>深圳市意拓创新智能技术有限公司</t>
  </si>
  <si>
    <t>工业机器人生产项目</t>
  </si>
  <si>
    <t>项目总投资2.5亿元，固定资产1.8亿元，建筑面积约6000平米，建设年产2000台（套）高端工业智能机器人及自动化装备生产线。</t>
  </si>
  <si>
    <t>武汉依迅北斗时空技术股份有限公司</t>
  </si>
  <si>
    <t>北斗GPS卫星导航研发项目</t>
  </si>
  <si>
    <t>项目计划投资1.5亿元，利用约5000平米厂房，采用的高精度卫星导航、定位、授时及人工智能算法为核心技术，融合物联网传感器、高精度授时、GIS（地理信息系统）、无线通讯、大数据运营等技术，建设北斗GPS卫星导航研发产业基地。</t>
  </si>
  <si>
    <t>五</t>
  </si>
  <si>
    <t>防城港市</t>
  </si>
  <si>
    <t>广西瑞吉联高新科技有限公司</t>
  </si>
  <si>
    <t>高端网络通信设备生产项目</t>
  </si>
  <si>
    <t>项目计划用地131亩，项目主要分2期建设，主要建设生产厂房、研发中心、办公大楼及相关配套设施。购置安装进口日本SMT（贴片生产线）5条，进口DIP（插件生产线）10条，自动组装线和 WIFI模块组装测试全自动生产线20条，包装线25条以上，主要生产光纤接入的网络终端设备及系统、支持Zigbee网关功能的Wifi6路由器设备及相关产品等，年产量100多万套（台）以上，年产值20亿元以上。</t>
  </si>
  <si>
    <t>防城港市东兴市广西边境深加工产业园</t>
  </si>
  <si>
    <t>广西优瑞卡新能源科技有限公司</t>
  </si>
  <si>
    <t>粤桥年产10万吨磷酸铁项目</t>
  </si>
  <si>
    <t>项目主要建设包括铁盐预处理，磷酸盐预处理，氧化合成、水洗、浆化、陈化、干燥、煅烧等生产工序所需的厂房及相关配套装置设施，年产能10万吨磷酸铁。建设内容包括磷酸铁生产厂房、原材料预处理车间、污水处理车间、危废固废库、研发楼、综合楼及其它生产生活配套设施。项目达成后年产值约25亿元，年税收约2.85亿元。</t>
  </si>
  <si>
    <t>防城港市港口区经济技术开发区企沙工业区</t>
  </si>
  <si>
    <t>防城港市跃润商贸有限责任公司</t>
  </si>
  <si>
    <t>跃润医疗检测及护理设备生产项目</t>
  </si>
  <si>
    <t>项目一期拟租用已建成的标准厂房进行建设，其中建设洁净车间1000㎡，洁净级别10万级，一般生产车间、仓库、办公区域约1800㎡。二期主要建设血压仪、血氧仪等Ⅱ类有源医疗器械生产线，预计年产量300万台；3D无烟烤炉生产线，预计年产量10万台；高周波智能感应烘干设备生产线，预计年产量200台。项目建成后预计产值超1亿元。</t>
  </si>
  <si>
    <t>防城港市港口区</t>
  </si>
  <si>
    <t>深圳市华欣荣创实业有限公司</t>
  </si>
  <si>
    <t>智能触摸屏工厂</t>
  </si>
  <si>
    <t>项目租赁面积约10000平方米厂房，主要建设生产3线，生产智慧显示屏，触摸屏产品，产品主要应用于平板电脑、广告机、安防、智能家居、车机等领域，项目投产后年均产量300万片，产值2亿元以上。</t>
  </si>
  <si>
    <t>广东格兰仕电器有限公司</t>
  </si>
  <si>
    <t>临港小家电基地项目</t>
  </si>
  <si>
    <t>项目主要建设智能家居及小家电生产基地，计划用地100亩，分二期建设，一期建设生产厂房及配套设施，购置安装全自动生产线及设备；二期建设科研楼、展厅等。年生产智能家居设备、智能小家电及相关产品等10多万套（台）以上，年产值5亿元以上。</t>
  </si>
  <si>
    <t>安徽亿宝堂药业有限公司</t>
  </si>
  <si>
    <t>中药材精深加工项目</t>
  </si>
  <si>
    <t>项目计划占地50亩，分二期建设，主要生产中药饮片、中药试剂、化妆品、保健品。项目一期建设符合GMP标准的中药加工生产车间、高精密度化验室、综合楼及相关配套设施。项目二期建设中药材精深加工综合车间，包含制剂车间、前处理车间、提取车间、浸膏车间、保健品生产车间、食品车间、化妆品车间及相关配套设施。项目建成后，可为当地提供200个就业岗位，年产值50000万元。</t>
  </si>
  <si>
    <t>防城港市东兴市冲榄工业园</t>
  </si>
  <si>
    <t>六</t>
  </si>
  <si>
    <t>贵港市</t>
  </si>
  <si>
    <t>广州安岩仁医药科技有限公司</t>
  </si>
  <si>
    <t>年产89吨原药中间体项目</t>
  </si>
  <si>
    <t>项目属医药产业链延链补链项目，建设7条高附加值医药中间体产线，共建设三个甲类车间：a）甲类车间一：含4条产线，分别是年产34吨的依米他韦中间体产线、年产2吨的安泰他韦中间体产线、年产3吨索马鲁肽AN055-8生产线，总共产能39吨；b）甲类车间二：年产50吨的荣格列净中间体产线；c）甲类车间三：特种设备车间以及其他新药培育项目的普适产线。项目建设形成年产89吨原药中间体项目，年产值4.5亿元以上。</t>
  </si>
  <si>
    <t>贵港市覃塘区</t>
  </si>
  <si>
    <t>广东澳林板业有限公司</t>
  </si>
  <si>
    <t>澳林家居智能工厂项目</t>
  </si>
  <si>
    <t>项目属智能家居产业延链补链项目，以工业4.0智能制造、环保及光伏节能为标准的制造工厂。项目建设时间预计48个月，分为两期完成。项目建成投产后，提供生产、营销、管理及研发人员等300个就业岗位，预计达产后、年总产值达3亿元人民币以上。</t>
  </si>
  <si>
    <t>万华禾香生态科技股份有限公司</t>
  </si>
  <si>
    <t>年产5万套新家装6大定制项目</t>
  </si>
  <si>
    <t>项目属于家装产业延链补链项目，年产5万套新家装6大定制，项目建成达产后，年营业收入可达6亿元，年利税4000万元。总部基地可为当地提供就业岗位700人以上，5万套新家装产业园可提供直接岗位300人以上，带动安装、设计、社区店岗位3000人以上。</t>
  </si>
  <si>
    <t>宁波蔚孚科技有限公司</t>
  </si>
  <si>
    <t>10万吨/年废旧锂电池清洁回收利用项目</t>
  </si>
  <si>
    <t>项目属于资源循环利用产业延链补链项目，共分三期建设，一期建设年处理1万吨废旧磷酸铁锂电池处理产线；二期建设年处理1万吨废旧三元电池处理产线；三期建设年处理4万吨废旧磷酸铁锂电池和4万吨废旧三元电池处理产线。</t>
  </si>
  <si>
    <t>北京秉添能源科技发展有限公司</t>
  </si>
  <si>
    <t>丙烷切割增强剂项目</t>
  </si>
  <si>
    <t>项目属精细化工产业延链补链项目，拟规划建设标准化生产基地，首条设计年产量规模为5000吨以上， 生产经营性投资预计1.5亿元；项目投产后年可创产值销售收入25000万元，利税4500万元以上。</t>
  </si>
  <si>
    <t>东莞环保设备生产制造有限公司</t>
  </si>
  <si>
    <t>平南县环保设备生产制造项目</t>
  </si>
  <si>
    <t>项目总投资约1亿元，项目规划用地约24亩，主要从事污水治理及环卫处理相关环保设备的研发和生产等。新建设研发楼、生产厂房、办公综合楼等配备设施。</t>
  </si>
  <si>
    <t>贵港市平南县工业园</t>
  </si>
  <si>
    <t>广西创明新能源有限公司</t>
  </si>
  <si>
    <t>贵港市光伏产品制造产业基地项目</t>
  </si>
  <si>
    <t>项目总用地约460亩，总投资约33亿元，其中固定资产投资约15亿元，流动资金约18亿元，项目全部建成达产后预计年总产值约126亿元，年税收约3.5亿元，提供就业岗位约1200人。计划建设一期建设4GW高效晶硅光伏组件生产线和1GW的HJT电池+组件产线。二期建设1GW高效晶硅光伏组件生产线。三期建设1GW高效晶硅光伏组件生产线。</t>
  </si>
  <si>
    <t>贵港市产业园区(石卡园)</t>
  </si>
  <si>
    <t>华顺供应链科技(广州)有限责任公司</t>
  </si>
  <si>
    <t>200辆ART人工智能运输机器人及200套智能船舶远程控制系统设备智能工厂项目</t>
  </si>
  <si>
    <t>计划用地84亩，总投资额约2.5亿元，其中固定资产投资2.2亿元，流动资金0.3亿元，项目全部建成达产后年产值约3亿元，年税收1500万元，提供就业岗位约200个。计划建设年产200辆ART人工智能运输机器人及200套智能船舶远程控制系统设备智能工厂项目。</t>
  </si>
  <si>
    <t>七</t>
  </si>
  <si>
    <t>玉林市</t>
  </si>
  <si>
    <t>深圳市飞芯微科技有限公司</t>
  </si>
  <si>
    <t>飞芯微IC载板生产项目</t>
  </si>
  <si>
    <t>主要建设IC载板自动化生产线。计划购买标准厂房约20000平方米，年产IC载板约 9.6万平方米。</t>
  </si>
  <si>
    <t>玉林市容县经开区</t>
  </si>
  <si>
    <t>广西云响智联科技有限公司</t>
  </si>
  <si>
    <t>北流供应链和智能制造项目</t>
  </si>
  <si>
    <t>计划投资5.3亿元，建设云响智能科技有限公司北流供应链和智能制造项目，主要包括研发检测中心、注塑车间、线材生产车间、SMT贴片生产车间、整机组装生产车间、物流仓库、培训中心、销售中心、智能办公区、员工康体区等</t>
  </si>
  <si>
    <t>玉林市北流市轻工产业园民乐片区</t>
  </si>
  <si>
    <t>广西新鼎峰科技有限公司</t>
  </si>
  <si>
    <t>TFT液晶显示LED背光源项目</t>
  </si>
  <si>
    <t>计划投资5.2亿元，租用北流市轻工产业园民乐片区B6地块3栋，建设广西新鼎峰科技有限公司全自动TFT液晶显示LED背光源生产事业部，从事LED背光源的研发、生产、销售，组建光学膜材事业部。销售中心、智能办公区，培训中心等</t>
  </si>
  <si>
    <t>广西汇鼎盛智造电子科技有限公司</t>
  </si>
  <si>
    <t>智能仪表耳机设备生产项目</t>
  </si>
  <si>
    <t>项目计划建设用地10000平方米，其中办公用地占地1600平方米，工厂用地5800平方米。工厂用地建设三层，含工厂来料区，30米流水线18条，出货区及仓库区，同时配备注塑车间和无尘车间。采用自研传感器技术，研发制造智能水电气仪表线路板、智能穿戴手表、智能音箱等电子产品，预计成品智能蓝牙耳机月产能40万台及智能仪表月产能10万台，年产能预计超400万台。</t>
  </si>
  <si>
    <t>玉林市北流市</t>
  </si>
  <si>
    <t>中化学环保催化剂有限公司</t>
  </si>
  <si>
    <t>中化学环保催化剂玉林项目</t>
  </si>
  <si>
    <t>项目总投资165000万元，项目用地为15亩，预计项目建设期为15个月，设计产能500万升环保催化剂。</t>
  </si>
  <si>
    <t>广西先进装备制造城（玉林）</t>
  </si>
  <si>
    <t>无锡安驰动力科技有限公司</t>
  </si>
  <si>
    <t>年产5万台工业扇电机及电动叉车电机智能制造项目</t>
  </si>
  <si>
    <t>玉林项目总投资185000万元，投资建设内容包括：生产车间、仓库、研发中心、办公楼、食堂、倒班楼等，形成年产5万台工业扇电机及电动叉车电机产能。</t>
  </si>
  <si>
    <t>八</t>
  </si>
  <si>
    <t>百色市</t>
  </si>
  <si>
    <t>广西天顺智储科技有限公司</t>
  </si>
  <si>
    <t>150万千瓦时储能装备制造项目</t>
  </si>
  <si>
    <t>项目拟建设年产150万千瓦时储能装备产品生产线、测试线、交付线及相应厂房，配套建设仓储、消防、办公等设施。主要产品包括60kW/138kWh，200kW/344kWh，200kW/380kWh等分布式储能系统，3.42MWh液冷储能集装箱等电化学储能产品，智能配电柜、模块化PCS、天顺云智慧平台等储能配套软硬件产品。项目建成投产后预计新增年税收6000万元、就业岗位300个。</t>
  </si>
  <si>
    <t>百色市百东新区</t>
  </si>
  <si>
    <t>广西澳泰铝业有限公司</t>
  </si>
  <si>
    <t>年产30万吨铝高性能铝板带箔及配套建设年产30万吨再生铝特种合金项目</t>
  </si>
  <si>
    <t>项目采用铝水直接铸坯，连续轧制的生产工艺，主要生产高性能铝合金围护板，CTP板基，工业及包装铝箔，氧化电路板等。设计年产铝板带箔30万吨，全部达产后可实现年产值约70亿元人民币，利税约5亿元，安排就业岗位500人左右。</t>
  </si>
  <si>
    <t>百色市田阳区</t>
  </si>
  <si>
    <t>帝鳗电子科技有限公司</t>
  </si>
  <si>
    <t>帝鳗智造产业园</t>
  </si>
  <si>
    <t>项目包含数据线、蓝牙耳机、蓝牙音响、有线耳机、充电器、车载支架、车载充电器、小风扇、充电宝、模具厂、注塑厂、SMT、塑胶原料抽粒厂、PCB板厂、包装印刷厂、吸塑厂、五金冲压厂以及帝鳗实业集团总部等15个子项目，主要生产耳机、数据线、移动电源、蓝牙音箱、充电器、风扇、手机支架等多种手机相关电子数据配件产品。</t>
  </si>
  <si>
    <t>百色市平果市</t>
  </si>
  <si>
    <t>九</t>
  </si>
  <si>
    <t>贺州市</t>
  </si>
  <si>
    <t>深圳市蒙特利光学材料有限公司</t>
  </si>
  <si>
    <t>蒙特利精密光学材料项目</t>
  </si>
  <si>
    <t>项目属光电新材料产业链延链补链项目，采用化学改性、物理改性等。研发制造晶圆膜、MLCC膜、新能源电池膜等产品。项目购置真空机、实验测试设备等先进设备，建设形成年产20亿元产值的产能。建设集写字办公、研发设计、改性新材料车间、功能膜肤感膜生产制造车间、产品展示、销售、生活配套为一体的大型综合蒙特利新材料产业园。</t>
  </si>
  <si>
    <t>贺州市八步区仁义镇</t>
  </si>
  <si>
    <t>广州冠合信息科技有限公司</t>
  </si>
  <si>
    <t>贺州物联网智能移动终端制造基地项目</t>
  </si>
  <si>
    <t>项目属电子信息产业链延链补链项目，购置激光切割机、数控折弯机等先进设备，建设形成年产20000台移动终端设备产能。建设外壳生产车间、办公区、原料车间、成品车间，新建高标准生产安装流水线，打造智能化生产制造基地。</t>
  </si>
  <si>
    <t>贺州市联顺新材料有限公司</t>
  </si>
  <si>
    <t>年产10万吨母粒、40万吨可降解材料、60万吨粉体材料项目</t>
  </si>
  <si>
    <t>项目拟占地面积100亩，项目属碳酸钙产业链延链补链项目，研发制造母粒、可降解材料等产品。项目购置螺杆挤塑机、高速混合机等先进设备，建设形成年产10万吨母粒、40万吨可降解材料、60万吨粉体材料生产产能。</t>
  </si>
  <si>
    <t>贺州市高新区</t>
  </si>
  <si>
    <t>贺州市石力复合材料有限公司</t>
  </si>
  <si>
    <t>华垄高新材料产业园项目</t>
  </si>
  <si>
    <t>项目占地面积123.53亩，项目属碳酸钙产业链延链补链项目，研发制造玻璃钢制品、碳纤维制品、超细粉体和塑料母粒等产品。项目购置双转子连续密炼机、精密双螺杆挤出机等先进设备，建设形成年产8万吨玻璃钢制品、1万吨碳纤维制品、60万吨超细（改性）粉体（800目及以上）及30万吨塑料母粒产能。</t>
  </si>
  <si>
    <t>十</t>
  </si>
  <si>
    <t>来宾市</t>
  </si>
  <si>
    <t>灵谷化工集团有限公司</t>
  </si>
  <si>
    <t>新型煤化工绿色新材料一体化循环产业链示范项目</t>
  </si>
  <si>
    <t>项目采用水煤浆废锅-激冷流程气化技术、意大利欧技公司技术、先进的浆态床技术等多项先进技术，建设年产100万吨液氨、158万吨尿素、360万吨复合肥、100万吨柴油车尾气清洁剂、16万吨三聚氰胺、10万吨碳铵、60万吨双氧水、40万吨CO2的生产装置并生产以上产品，副产品为硫酸、液氧、液氮、惰性气体等。</t>
  </si>
  <si>
    <t>来宾市三江口新区</t>
  </si>
  <si>
    <t>浙江仙鹤艾迈德新材料有限公司</t>
  </si>
  <si>
    <t>年产6000吨新型高性能纤维项目</t>
  </si>
  <si>
    <t>项目计划分两期实施，其中一期建设形成3000吨年间位芳纶材料生产线（其中间位芳纶纤维2000吨/年、芳纶纸1000吨/年）；二期为同产品扩建项目，建设3000吨/年间位芳纶材料生产线（其中间位芳纶纤维2000吨/年、芳纶纸1000吨/年）。</t>
  </si>
  <si>
    <t>湛江市聚鑫新能源有限公司</t>
  </si>
  <si>
    <t>年产1万吨超优质球形石墨项目</t>
  </si>
  <si>
    <t>球形石墨材料具有良好的导电性，结晶度高，成本低，充放电容量高，循环寿命长，绿色环保，具有优良的导电性和化学稳定性，项目计划建设年产1万吨球形石墨生产线，并配套建设办公楼、研发中心等。项目建设单位具有制备高纯石墨的先进生产工艺。</t>
  </si>
  <si>
    <t>江西省驰邦药业有限公司</t>
  </si>
  <si>
    <t>年产100吨新型抗艾滋原料药项目</t>
  </si>
  <si>
    <t>阿巴卡韦是一种抗艾滋病新药，其口服生物利用度高，易渗入中枢神经系统，对于抗艾滋病具有非常重要的作用。项目将分两期建设：一期建设一条年产40吨的阿巴卡韦生产线，二期建设一条年产60吨的阿巴卡韦生产线，同时配套建设办公用房、研发中心、生产车间、原料仓库、成品仓库。</t>
  </si>
  <si>
    <t>苏州瀚川智能科技股份有限公司</t>
  </si>
  <si>
    <t>智能换电设备生产建设项目</t>
  </si>
  <si>
    <t>项目属于新能源汽车延链项目，采用“一种重卡换电站用电池提升机构”、“一种电池制程中的注液封口装置”等先进专利技术，购置先进的数控机床、机器人焊接等智能生产设备，建设年产100套/座标准智能化新能源汽车充换电站及其配套设施。</t>
  </si>
  <si>
    <t>来宾市武宣县</t>
  </si>
  <si>
    <t>珠海万通特种工程塑料有限公司</t>
  </si>
  <si>
    <t>年产1万吨高强度液晶聚合物（LCP）项目</t>
  </si>
  <si>
    <t>液晶聚合物（LCP)具有高强度、高刚性、耐高温、电绝缘性的优良特性。项目采用先进的共聚法合成液晶聚合物，建设年产1万吨高强度液晶聚合物生产线，同时配套建设办公楼、仓库、研发中心等。</t>
  </si>
  <si>
    <t>江西诚志生物工程有限公司</t>
  </si>
  <si>
    <t>年产2000吨新型多功能性药D-核糖项目</t>
  </si>
  <si>
    <t>D-核糖作为生物体内重要的代谢物质，在缓解肌肉酸痛、增强机体能量、提升心脏功能、改善心脏缺血等状况中作用很大，对很多疾病有改善和治疗功能。项目将建设一条年产2000吨的D-核糖生产线，并采用生物发酵法生产技术。同时建设配套医药工程研发中心、宿舍楼、办公楼。</t>
  </si>
  <si>
    <t>东莞西为环保材料科技有限公司</t>
  </si>
  <si>
    <t>年产300万㎡无机饰面片材（软瓷）与1万㎡5D环形模具生产项目</t>
  </si>
  <si>
    <t>项目选址位于来宾市工业园区凤凰工业园广西绿色家居整装产业园内，项目用地约30亩，建设年产300万㎡无机饰面片材和年产1万㎡的5D环形模具车间。整个项目全部建设并达产后，年缴税约800万元，解决100人以上就业问题。</t>
  </si>
  <si>
    <t>来宾市工业园区</t>
  </si>
  <si>
    <t>宁德时代新能源科技股份有限公司</t>
  </si>
  <si>
    <t>高性能逆变电源生产项目</t>
  </si>
  <si>
    <t>项目属于新能源电池生产链项目，采用最新的磷酸铁锂材料、自动化生产智能视觉系统、EV电池制造执行系统、磷酸铁锂电池储能实时监控系统软件等材料及技术制造高性能逆变电源，项目主要建设三元电芯等高性能电芯生产线、高性能逆变元器件生产线、设备组装生产线形成年20万套高性能逆变电源。</t>
  </si>
  <si>
    <t>广西晶玉特陶科技有限公司</t>
  </si>
  <si>
    <t>年产5000万件精密陶瓷零部件项目</t>
  </si>
  <si>
    <t>项目租用来宾市工业园区高新产业园厂房，采用先进陶瓷粉体精准配方、粉体制备及低温烧成等先进技术，研发生产精密陶瓷零部件新产品。项目租用购置全自动混料机、全自动成型机、连续式烧结炉等先进设备，建设形成年产5000万件精密陶瓷零部件的产能。</t>
  </si>
  <si>
    <t>广西润耀实业有限公司</t>
  </si>
  <si>
    <t>绿色纳米新材料循环经济产业链项目</t>
  </si>
  <si>
    <t>项目采用绿色建材加工技艺，研发制造绿色环保无机建筑涂料、砂壁状建筑涂料、石塑母粒新材料、蒸压加气砖材料等新产品。项目购置双螺杆挤出机、高速混合机等先进生产设备，建设形成年产10万吨绿色环保无机建筑涂料、35万吨砂壁状建筑涂料、10万吨石塑母粒新材料、30万吨蒸压加气砖材料的产能。</t>
  </si>
  <si>
    <t>来宾市兴宾区</t>
  </si>
  <si>
    <t>十一</t>
  </si>
  <si>
    <t>崇左市</t>
  </si>
  <si>
    <t>广西浩瀚星辰能源科技有限公司</t>
  </si>
  <si>
    <t>锂电正极材料锰酸锂新能源项目</t>
  </si>
  <si>
    <t>计划使用中泰产业园新能源片区返乡创业园1#标准厂房，建设5条全自动生产线及配套设施，生产锂电正极材料及导电添加剂，项目计划总投资约15000万元人民币，设备及配套设备安装投资约1.1000万元，流动资金约4000万元，项目建成达产后，年营业收入约18000万元。</t>
  </si>
  <si>
    <t>崇左市江州区中泰产业园</t>
  </si>
  <si>
    <t>广州华程医疗投资管理有限公司</t>
  </si>
  <si>
    <t>天等县医疗器械耗材生产建设项目</t>
  </si>
  <si>
    <t>项目规划主要生产二、三类医疗器械和设备，根据国内进口设备和国外市场情况确定产品生产，比如：进口眼科手术使用的一次性超乳套包，玻切手术管路套包，进口自体血回输仪一次性套包，重症监护CRRT的血液滤过器 ，一次性血液管路等等高值一次性使用耗材。以及具备核心技术的进口设备国产化，比如数码裂隙灯，眼底照相机，OCT等。</t>
  </si>
  <si>
    <t>崇左市天等县工业园区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</si>
</sst>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项&quot;"/>
    <numFmt numFmtId="177" formatCode="yyyy&quot;年&quot;m&quot;月&quot;;@"/>
    <numFmt numFmtId="178" formatCode="0.00_ "/>
    <numFmt numFmtId="179" formatCode="0_);[Red]\(0\)"/>
  </numFmts>
  <fonts count="45">
    <font>
      <sz val="12"/>
      <name val="宋体"/>
      <family val="0"/>
    </font>
    <font>
      <sz val="11"/>
      <name val="宋体"/>
      <family val="0"/>
    </font>
    <font>
      <b/>
      <sz val="12"/>
      <name val="宋体"/>
      <family val="0"/>
    </font>
    <font>
      <sz val="8"/>
      <name val="宋体"/>
      <family val="0"/>
    </font>
    <font>
      <sz val="10"/>
      <name val="仿宋_GB2312"/>
      <family val="0"/>
    </font>
    <font>
      <b/>
      <sz val="10"/>
      <name val="仿宋_GB2312"/>
      <family val="0"/>
    </font>
    <font>
      <sz val="14"/>
      <name val="仿宋_GB2312"/>
      <family val="0"/>
    </font>
    <font>
      <b/>
      <sz val="14"/>
      <name val="仿宋_GB2312"/>
      <family val="0"/>
    </font>
    <font>
      <sz val="16"/>
      <name val="黑体"/>
      <family val="0"/>
    </font>
    <font>
      <b/>
      <sz val="16"/>
      <name val="黑体"/>
      <family val="0"/>
    </font>
    <font>
      <sz val="10"/>
      <name val="Times New Roman"/>
      <family val="0"/>
    </font>
    <font>
      <b/>
      <sz val="10"/>
      <name val="Times New Roman"/>
      <family val="0"/>
    </font>
    <font>
      <sz val="12"/>
      <name val="仿宋_GB2312"/>
      <family val="0"/>
    </font>
    <font>
      <sz val="10"/>
      <name val="黑体"/>
      <family val="0"/>
    </font>
    <font>
      <sz val="10"/>
      <name val="宋体"/>
      <family val="0"/>
    </font>
    <font>
      <sz val="20"/>
      <name val="方正小标宋简体"/>
      <family val="4"/>
    </font>
    <font>
      <b/>
      <sz val="10"/>
      <name val="宋体"/>
      <family val="0"/>
    </font>
    <font>
      <sz val="10"/>
      <color indexed="8"/>
      <name val="宋体"/>
      <family val="0"/>
    </font>
    <font>
      <sz val="6"/>
      <name val="宋体"/>
      <family val="0"/>
    </font>
    <font>
      <sz val="9"/>
      <name val="宋体"/>
      <family val="0"/>
    </font>
    <font>
      <sz val="11"/>
      <color indexed="9"/>
      <name val="宋体"/>
      <family val="0"/>
    </font>
    <font>
      <sz val="11"/>
      <color indexed="8"/>
      <name val="宋体"/>
      <family val="0"/>
    </font>
    <font>
      <sz val="11"/>
      <color indexed="62"/>
      <name val="宋体"/>
      <family val="0"/>
    </font>
    <font>
      <b/>
      <sz val="11"/>
      <color indexed="62"/>
      <name val="宋体"/>
      <family val="0"/>
    </font>
    <font>
      <b/>
      <sz val="13"/>
      <color indexed="62"/>
      <name val="宋体"/>
      <family val="0"/>
    </font>
    <font>
      <b/>
      <sz val="11"/>
      <color indexed="8"/>
      <name val="宋体"/>
      <family val="0"/>
    </font>
    <font>
      <sz val="11"/>
      <color indexed="16"/>
      <name val="宋体"/>
      <family val="0"/>
    </font>
    <font>
      <i/>
      <sz val="11"/>
      <color indexed="23"/>
      <name val="宋体"/>
      <family val="0"/>
    </font>
    <font>
      <b/>
      <sz val="11"/>
      <color indexed="53"/>
      <name val="宋体"/>
      <family val="0"/>
    </font>
    <font>
      <sz val="11"/>
      <color indexed="19"/>
      <name val="宋体"/>
      <family val="0"/>
    </font>
    <font>
      <b/>
      <sz val="18"/>
      <color indexed="62"/>
      <name val="宋体"/>
      <family val="0"/>
    </font>
    <font>
      <u val="single"/>
      <sz val="11"/>
      <color indexed="20"/>
      <name val="宋体"/>
      <family val="0"/>
    </font>
    <font>
      <u val="single"/>
      <sz val="11"/>
      <color indexed="12"/>
      <name val="宋体"/>
      <family val="0"/>
    </font>
    <font>
      <sz val="11"/>
      <color indexed="17"/>
      <name val="宋体"/>
      <family val="0"/>
    </font>
    <font>
      <sz val="11"/>
      <color indexed="53"/>
      <name val="宋体"/>
      <family val="0"/>
    </font>
    <font>
      <sz val="10"/>
      <name val="Arial"/>
      <family val="0"/>
    </font>
    <font>
      <b/>
      <sz val="11"/>
      <color indexed="63"/>
      <name val="宋体"/>
      <family val="0"/>
    </font>
    <font>
      <sz val="11"/>
      <color indexed="10"/>
      <name val="宋体"/>
      <family val="0"/>
    </font>
    <font>
      <b/>
      <sz val="15"/>
      <color indexed="62"/>
      <name val="宋体"/>
      <family val="0"/>
    </font>
    <font>
      <b/>
      <sz val="11"/>
      <color indexed="9"/>
      <name val="宋体"/>
      <family val="0"/>
    </font>
    <font>
      <sz val="10"/>
      <name val="Calibri"/>
      <family val="0"/>
    </font>
    <font>
      <b/>
      <sz val="10"/>
      <name val="Calibri"/>
      <family val="0"/>
    </font>
    <font>
      <sz val="10"/>
      <color indexed="8"/>
      <name val="Calibri"/>
      <family val="0"/>
    </font>
    <font>
      <sz val="6"/>
      <name val="Calibri"/>
      <family val="0"/>
    </font>
    <font>
      <sz val="9"/>
      <name val="Calibri"/>
      <family val="0"/>
    </font>
  </fonts>
  <fills count="19">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
      <patternFill patternType="solid">
        <fgColor indexed="13"/>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color indexed="63"/>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protection/>
    </xf>
    <xf numFmtId="0" fontId="20" fillId="2" borderId="0" applyNumberFormat="0" applyBorder="0" applyAlignment="0" applyProtection="0"/>
    <xf numFmtId="0" fontId="21" fillId="3" borderId="0" applyNumberFormat="0" applyBorder="0" applyAlignment="0" applyProtection="0"/>
    <xf numFmtId="0" fontId="36" fillId="4" borderId="1" applyNumberFormat="0" applyAlignment="0" applyProtection="0"/>
    <xf numFmtId="0" fontId="39" fillId="5" borderId="2" applyNumberFormat="0" applyAlignment="0" applyProtection="0"/>
    <xf numFmtId="0" fontId="26" fillId="6" borderId="0" applyNumberFormat="0" applyBorder="0" applyAlignment="0" applyProtection="0"/>
    <xf numFmtId="0" fontId="38" fillId="0" borderId="3" applyNumberFormat="0" applyFill="0" applyAlignment="0" applyProtection="0"/>
    <xf numFmtId="0" fontId="27" fillId="0" borderId="0" applyNumberFormat="0" applyFill="0" applyBorder="0" applyAlignment="0" applyProtection="0"/>
    <xf numFmtId="0" fontId="24" fillId="0" borderId="4" applyNumberFormat="0" applyFill="0" applyAlignment="0" applyProtection="0"/>
    <xf numFmtId="0" fontId="21" fillId="7" borderId="0" applyNumberFormat="0" applyBorder="0" applyAlignment="0" applyProtection="0"/>
    <xf numFmtId="41" fontId="0" fillId="0" borderId="0" applyFont="0" applyFill="0" applyBorder="0" applyAlignment="0" applyProtection="0"/>
    <xf numFmtId="0" fontId="21" fillId="2" borderId="0" applyNumberFormat="0" applyBorder="0" applyAlignment="0" applyProtection="0"/>
    <xf numFmtId="0" fontId="32" fillId="0" borderId="0" applyNumberFormat="0" applyFill="0" applyBorder="0" applyAlignment="0" applyProtection="0"/>
    <xf numFmtId="0" fontId="20" fillId="8" borderId="0" applyNumberFormat="0" applyBorder="0" applyAlignment="0" applyProtection="0"/>
    <xf numFmtId="0" fontId="23" fillId="0" borderId="5" applyNumberFormat="0" applyFill="0" applyAlignment="0" applyProtection="0"/>
    <xf numFmtId="0" fontId="25" fillId="0" borderId="6" applyNumberFormat="0" applyFill="0" applyAlignment="0" applyProtection="0"/>
    <xf numFmtId="0" fontId="21" fillId="9" borderId="0" applyNumberFormat="0" applyBorder="0" applyAlignment="0" applyProtection="0"/>
    <xf numFmtId="0" fontId="21" fillId="7" borderId="0" applyNumberFormat="0" applyBorder="0" applyAlignment="0" applyProtection="0"/>
    <xf numFmtId="0" fontId="20" fillId="10" borderId="0" applyNumberFormat="0" applyBorder="0" applyAlignment="0" applyProtection="0"/>
    <xf numFmtId="43"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1" fillId="11" borderId="0" applyNumberFormat="0" applyBorder="0" applyAlignment="0" applyProtection="0"/>
    <xf numFmtId="0" fontId="34" fillId="0" borderId="7" applyNumberFormat="0" applyFill="0" applyAlignment="0" applyProtection="0"/>
    <xf numFmtId="0" fontId="35" fillId="0" borderId="0">
      <alignment/>
      <protection/>
    </xf>
    <xf numFmtId="0" fontId="23" fillId="0" borderId="0" applyNumberFormat="0" applyFill="0" applyBorder="0" applyAlignment="0" applyProtection="0"/>
    <xf numFmtId="0" fontId="21" fillId="3"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1" fillId="2" borderId="0" applyNumberFormat="0" applyBorder="0" applyAlignment="0" applyProtection="0"/>
    <xf numFmtId="0" fontId="0" fillId="3" borderId="8" applyNumberFormat="0" applyFont="0" applyAlignment="0" applyProtection="0"/>
    <xf numFmtId="0" fontId="20" fillId="11" borderId="0" applyNumberFormat="0" applyBorder="0" applyAlignment="0" applyProtection="0"/>
    <xf numFmtId="0" fontId="21" fillId="0" borderId="0">
      <alignment vertical="center"/>
      <protection/>
    </xf>
    <xf numFmtId="0" fontId="33" fillId="12" borderId="0" applyNumberFormat="0" applyBorder="0" applyAlignment="0" applyProtection="0"/>
    <xf numFmtId="0" fontId="21" fillId="9" borderId="0" applyNumberFormat="0" applyBorder="0" applyAlignment="0" applyProtection="0"/>
    <xf numFmtId="0" fontId="29" fillId="13" borderId="0" applyNumberFormat="0" applyBorder="0" applyAlignment="0" applyProtection="0"/>
    <xf numFmtId="0" fontId="28" fillId="4" borderId="9" applyNumberFormat="0" applyAlignment="0" applyProtection="0"/>
    <xf numFmtId="0" fontId="20" fillId="1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9" fontId="0" fillId="0" borderId="0" applyFont="0" applyFill="0" applyBorder="0" applyAlignment="0" applyProtection="0"/>
    <xf numFmtId="0" fontId="20" fillId="10" borderId="0" applyNumberFormat="0" applyBorder="0" applyAlignment="0" applyProtection="0"/>
    <xf numFmtId="44" fontId="0" fillId="0" borderId="0" applyFont="0" applyFill="0" applyBorder="0" applyAlignment="0" applyProtection="0"/>
    <xf numFmtId="0" fontId="20" fillId="17" borderId="0" applyNumberFormat="0" applyBorder="0" applyAlignment="0" applyProtection="0"/>
    <xf numFmtId="0" fontId="21" fillId="3" borderId="0" applyNumberFormat="0" applyBorder="0" applyAlignment="0" applyProtection="0"/>
    <xf numFmtId="0" fontId="22" fillId="2" borderId="9" applyNumberFormat="0" applyAlignment="0" applyProtection="0"/>
    <xf numFmtId="0" fontId="21" fillId="12" borderId="0" applyNumberFormat="0" applyBorder="0" applyAlignment="0" applyProtection="0"/>
    <xf numFmtId="0" fontId="20" fillId="14" borderId="0" applyNumberFormat="0" applyBorder="0" applyAlignment="0" applyProtection="0"/>
    <xf numFmtId="0" fontId="21" fillId="7" borderId="0" applyNumberFormat="0" applyBorder="0" applyAlignment="0" applyProtection="0"/>
  </cellStyleXfs>
  <cellXfs count="106">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2" fillId="0" borderId="0" xfId="0" applyFont="1" applyAlignment="1">
      <alignmen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0" fillId="0" borderId="0" xfId="0" applyFill="1" applyBorder="1" applyAlignment="1">
      <alignment vertical="center" wrapText="1"/>
    </xf>
    <xf numFmtId="0" fontId="2" fillId="0" borderId="0" xfId="0" applyFont="1" applyFill="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4" fillId="0" borderId="0" xfId="0" applyFont="1" applyAlignment="1">
      <alignment vertical="center" wrapText="1"/>
    </xf>
    <xf numFmtId="0" fontId="4" fillId="18" borderId="0" xfId="0" applyFont="1" applyFill="1" applyAlignment="1">
      <alignmen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176" fontId="0" fillId="0" borderId="0" xfId="0" applyNumberFormat="1" applyFill="1" applyAlignment="1">
      <alignment horizontal="center" vertical="center" wrapText="1"/>
    </xf>
    <xf numFmtId="0" fontId="0" fillId="0" borderId="0" xfId="0" applyAlignment="1">
      <alignment horizontal="justify" vertical="center" wrapText="1"/>
    </xf>
    <xf numFmtId="177" fontId="0" fillId="0" borderId="0" xfId="0" applyNumberFormat="1" applyAlignment="1">
      <alignment horizontal="center" vertical="center" wrapText="1"/>
    </xf>
    <xf numFmtId="178" fontId="0" fillId="0" borderId="0" xfId="0" applyNumberFormat="1" applyAlignment="1">
      <alignment horizontal="center" vertical="center" wrapText="1"/>
    </xf>
    <xf numFmtId="179" fontId="13" fillId="0" borderId="0" xfId="40" applyNumberFormat="1" applyFont="1" applyFill="1" applyAlignment="1">
      <alignment horizontal="left" vertical="center" wrapText="1"/>
      <protection/>
    </xf>
    <xf numFmtId="176" fontId="14" fillId="0" borderId="0" xfId="40" applyNumberFormat="1" applyFont="1" applyFill="1" applyAlignment="1">
      <alignment horizontal="center" vertical="center" wrapText="1"/>
      <protection/>
    </xf>
    <xf numFmtId="179" fontId="14" fillId="0" borderId="0" xfId="40" applyNumberFormat="1" applyFont="1" applyFill="1" applyAlignment="1">
      <alignment horizontal="justify" vertical="center" wrapText="1"/>
      <protection/>
    </xf>
    <xf numFmtId="179" fontId="15" fillId="0" borderId="0" xfId="40" applyNumberFormat="1" applyFont="1" applyFill="1" applyAlignment="1">
      <alignment horizontal="center" vertical="center" wrapText="1"/>
      <protection/>
    </xf>
    <xf numFmtId="176" fontId="15" fillId="0" borderId="0" xfId="40" applyNumberFormat="1" applyFont="1" applyFill="1" applyAlignment="1">
      <alignment horizontal="center" vertical="center" wrapText="1"/>
      <protection/>
    </xf>
    <xf numFmtId="179" fontId="15" fillId="0" borderId="0" xfId="40" applyNumberFormat="1" applyFont="1" applyFill="1" applyAlignment="1">
      <alignment horizontal="justify" vertical="center" wrapText="1"/>
      <protection/>
    </xf>
    <xf numFmtId="0" fontId="40" fillId="0" borderId="0" xfId="0" applyFont="1" applyAlignment="1">
      <alignment horizontal="center" vertical="center" wrapText="1"/>
    </xf>
    <xf numFmtId="179" fontId="41" fillId="0" borderId="0" xfId="40" applyNumberFormat="1" applyFont="1" applyFill="1" applyAlignment="1">
      <alignment horizontal="center" vertical="center" wrapText="1"/>
      <protection/>
    </xf>
    <xf numFmtId="176" fontId="41" fillId="0" borderId="0" xfId="40" applyNumberFormat="1" applyFont="1" applyFill="1" applyAlignment="1">
      <alignment horizontal="center" vertical="center" wrapText="1"/>
      <protection/>
    </xf>
    <xf numFmtId="179" fontId="41" fillId="0" borderId="0" xfId="40" applyNumberFormat="1" applyFont="1" applyFill="1" applyAlignment="1">
      <alignment horizontal="justify" vertical="center" wrapText="1"/>
      <protection/>
    </xf>
    <xf numFmtId="179" fontId="41" fillId="0" borderId="10" xfId="40" applyNumberFormat="1" applyFont="1" applyFill="1" applyBorder="1" applyAlignment="1">
      <alignment horizontal="center" vertical="center" wrapText="1"/>
      <protection/>
    </xf>
    <xf numFmtId="179" fontId="41" fillId="0" borderId="11" xfId="40" applyNumberFormat="1" applyFont="1" applyFill="1" applyBorder="1" applyAlignment="1">
      <alignment horizontal="center" vertical="center" wrapText="1"/>
      <protection/>
    </xf>
    <xf numFmtId="176" fontId="41" fillId="0" borderId="11" xfId="40" applyNumberFormat="1" applyFont="1" applyFill="1" applyBorder="1" applyAlignment="1">
      <alignment horizontal="center" vertical="center" wrapText="1"/>
      <protection/>
    </xf>
    <xf numFmtId="179" fontId="40" fillId="0" borderId="11" xfId="40" applyNumberFormat="1" applyFont="1" applyFill="1" applyBorder="1" applyAlignment="1">
      <alignment horizontal="center" vertical="center" wrapText="1"/>
      <protection/>
    </xf>
    <xf numFmtId="176" fontId="40" fillId="0" borderId="11" xfId="40" applyNumberFormat="1" applyFont="1" applyFill="1" applyBorder="1" applyAlignment="1">
      <alignment horizontal="center" vertical="center" wrapText="1"/>
      <protection/>
    </xf>
    <xf numFmtId="179" fontId="40" fillId="0" borderId="11" xfId="40" applyNumberFormat="1" applyFont="1" applyFill="1" applyBorder="1" applyAlignment="1">
      <alignment horizontal="justify" vertical="center" wrapText="1"/>
      <protection/>
    </xf>
    <xf numFmtId="0" fontId="40" fillId="0" borderId="11" xfId="0" applyFont="1" applyBorder="1" applyAlignment="1">
      <alignment horizontal="justify" vertical="center" wrapText="1"/>
    </xf>
    <xf numFmtId="0" fontId="40" fillId="0" borderId="11" xfId="0" applyFont="1" applyFill="1" applyBorder="1" applyAlignment="1">
      <alignment horizontal="center" vertical="center" wrapText="1"/>
    </xf>
    <xf numFmtId="176" fontId="40" fillId="0" borderId="11" xfId="0" applyNumberFormat="1" applyFont="1" applyFill="1" applyBorder="1" applyAlignment="1">
      <alignment horizontal="center" vertical="center" wrapText="1"/>
    </xf>
    <xf numFmtId="0" fontId="40" fillId="0" borderId="11" xfId="0" applyFont="1" applyFill="1" applyBorder="1" applyAlignment="1">
      <alignment horizontal="justify" vertical="center" wrapText="1"/>
    </xf>
    <xf numFmtId="179" fontId="41" fillId="0" borderId="11" xfId="40" applyNumberFormat="1" applyFont="1" applyFill="1" applyBorder="1" applyAlignment="1">
      <alignment horizontal="center" vertical="center" wrapText="1"/>
      <protection/>
    </xf>
    <xf numFmtId="0" fontId="40" fillId="0" borderId="11" xfId="0" applyFont="1" applyFill="1" applyBorder="1" applyAlignment="1">
      <alignment horizontal="justify" vertical="center" wrapText="1"/>
    </xf>
    <xf numFmtId="0" fontId="40" fillId="0" borderId="11" xfId="0" applyFont="1" applyBorder="1" applyAlignment="1">
      <alignment horizontal="center" vertical="center" wrapText="1"/>
    </xf>
    <xf numFmtId="0" fontId="40" fillId="0" borderId="11" xfId="0" applyFont="1" applyBorder="1" applyAlignment="1">
      <alignment horizontal="center" vertical="center" wrapText="1"/>
    </xf>
    <xf numFmtId="176" fontId="40" fillId="0" borderId="11" xfId="0" applyNumberFormat="1" applyFont="1" applyFill="1" applyBorder="1" applyAlignment="1">
      <alignment horizontal="center" vertical="center" wrapText="1"/>
    </xf>
    <xf numFmtId="0" fontId="40" fillId="0" borderId="11" xfId="0" applyFont="1" applyBorder="1" applyAlignment="1">
      <alignment horizontal="justify" vertical="center" wrapText="1"/>
    </xf>
    <xf numFmtId="176" fontId="42" fillId="0" borderId="11" xfId="0" applyNumberFormat="1" applyFont="1" applyBorder="1" applyAlignment="1">
      <alignment horizontal="center" vertical="center" wrapText="1"/>
    </xf>
    <xf numFmtId="0" fontId="42" fillId="0" borderId="11" xfId="0" applyFont="1" applyBorder="1" applyAlignment="1">
      <alignment horizontal="justify" vertical="center" wrapText="1"/>
    </xf>
    <xf numFmtId="179" fontId="41" fillId="0" borderId="11" xfId="40" applyNumberFormat="1" applyFont="1" applyFill="1" applyBorder="1" applyAlignment="1">
      <alignment horizontal="left" vertical="center" wrapText="1"/>
      <protection/>
    </xf>
    <xf numFmtId="176" fontId="40" fillId="0" borderId="11" xfId="0" applyNumberFormat="1" applyFont="1" applyBorder="1" applyAlignment="1">
      <alignment horizontal="center" vertical="center" wrapText="1"/>
    </xf>
    <xf numFmtId="0" fontId="40" fillId="0" borderId="11" xfId="0" applyFont="1" applyBorder="1" applyAlignment="1">
      <alignment horizontal="center" vertical="center" wrapText="1"/>
    </xf>
    <xf numFmtId="179" fontId="41" fillId="0" borderId="11" xfId="40" applyNumberFormat="1" applyFont="1" applyFill="1" applyBorder="1" applyAlignment="1">
      <alignment horizontal="center" vertical="center" wrapText="1"/>
      <protection/>
    </xf>
    <xf numFmtId="0" fontId="40" fillId="0" borderId="11" xfId="40" applyNumberFormat="1" applyFont="1" applyFill="1" applyBorder="1" applyAlignment="1">
      <alignment horizontal="justify" vertical="center" wrapText="1"/>
      <protection/>
    </xf>
    <xf numFmtId="0" fontId="40" fillId="0" borderId="11" xfId="40" applyNumberFormat="1" applyFont="1" applyFill="1" applyBorder="1" applyAlignment="1">
      <alignment horizontal="center" vertical="center" wrapText="1"/>
      <protection/>
    </xf>
    <xf numFmtId="176" fontId="40" fillId="0" borderId="11" xfId="0" applyNumberFormat="1" applyFont="1" applyFill="1" applyBorder="1" applyAlignment="1">
      <alignment horizontal="center" vertical="center" wrapText="1"/>
    </xf>
    <xf numFmtId="179" fontId="40" fillId="0" borderId="11" xfId="40" applyNumberFormat="1" applyFont="1" applyFill="1" applyBorder="1" applyAlignment="1" applyProtection="1">
      <alignment horizontal="justify" vertical="center" wrapText="1"/>
      <protection locked="0"/>
    </xf>
    <xf numFmtId="179" fontId="14" fillId="0" borderId="0" xfId="40" applyNumberFormat="1" applyFont="1" applyFill="1" applyAlignment="1">
      <alignment horizontal="center" vertical="center" wrapText="1"/>
      <protection/>
    </xf>
    <xf numFmtId="177" fontId="14" fillId="0" borderId="0" xfId="40" applyNumberFormat="1" applyFont="1" applyFill="1" applyAlignment="1">
      <alignment horizontal="center" vertical="center" wrapText="1"/>
      <protection/>
    </xf>
    <xf numFmtId="178" fontId="14" fillId="0" borderId="0" xfId="40" applyNumberFormat="1" applyFont="1" applyFill="1" applyAlignment="1">
      <alignment horizontal="center" vertical="center" wrapText="1"/>
      <protection/>
    </xf>
    <xf numFmtId="177" fontId="15" fillId="0" borderId="0" xfId="40" applyNumberFormat="1" applyFont="1" applyFill="1" applyAlignment="1">
      <alignment horizontal="center" vertical="center" wrapText="1"/>
      <protection/>
    </xf>
    <xf numFmtId="178" fontId="15" fillId="0" borderId="0" xfId="40" applyNumberFormat="1" applyFont="1" applyFill="1" applyAlignment="1">
      <alignment horizontal="center" vertical="center" wrapText="1"/>
      <protection/>
    </xf>
    <xf numFmtId="179" fontId="40" fillId="0" borderId="0" xfId="40" applyNumberFormat="1" applyFont="1" applyFill="1" applyAlignment="1">
      <alignment horizontal="center" vertical="center" wrapText="1"/>
      <protection/>
    </xf>
    <xf numFmtId="178" fontId="41" fillId="0" borderId="0" xfId="40" applyNumberFormat="1" applyFont="1" applyFill="1" applyAlignment="1">
      <alignment vertical="center" wrapText="1"/>
      <protection/>
    </xf>
    <xf numFmtId="177" fontId="41" fillId="0" borderId="11" xfId="40" applyNumberFormat="1" applyFont="1" applyFill="1" applyBorder="1" applyAlignment="1">
      <alignment horizontal="center" vertical="center" wrapText="1"/>
      <protection/>
    </xf>
    <xf numFmtId="178" fontId="41" fillId="0" borderId="11" xfId="40" applyNumberFormat="1" applyFont="1" applyFill="1" applyBorder="1" applyAlignment="1">
      <alignment horizontal="center" vertical="center" wrapText="1"/>
      <protection/>
    </xf>
    <xf numFmtId="178" fontId="41" fillId="0" borderId="11" xfId="40" applyNumberFormat="1" applyFont="1" applyFill="1" applyBorder="1" applyAlignment="1">
      <alignment horizontal="center" vertical="center" wrapText="1"/>
      <protection/>
    </xf>
    <xf numFmtId="177" fontId="40" fillId="0" borderId="11" xfId="40" applyNumberFormat="1" applyFont="1" applyFill="1" applyBorder="1" applyAlignment="1">
      <alignment horizontal="center" vertical="center" wrapText="1"/>
      <protection/>
    </xf>
    <xf numFmtId="178" fontId="40" fillId="0" borderId="11" xfId="40" applyNumberFormat="1" applyFont="1" applyFill="1" applyBorder="1" applyAlignment="1">
      <alignment horizontal="center" vertical="center" wrapText="1"/>
      <protection/>
    </xf>
    <xf numFmtId="177" fontId="40" fillId="0" borderId="11" xfId="0" applyNumberFormat="1" applyFont="1" applyFill="1" applyBorder="1" applyAlignment="1">
      <alignment horizontal="center" vertical="center" wrapText="1"/>
    </xf>
    <xf numFmtId="178" fontId="40" fillId="0" borderId="11" xfId="0" applyNumberFormat="1" applyFont="1" applyFill="1" applyBorder="1" applyAlignment="1">
      <alignment horizontal="center" vertical="center" wrapText="1"/>
    </xf>
    <xf numFmtId="177" fontId="40" fillId="0" borderId="11" xfId="0" applyNumberFormat="1" applyFont="1" applyBorder="1" applyAlignment="1">
      <alignment horizontal="center" vertical="center" wrapText="1"/>
    </xf>
    <xf numFmtId="178" fontId="40" fillId="0" borderId="11" xfId="0" applyNumberFormat="1" applyFont="1" applyBorder="1" applyAlignment="1">
      <alignment horizontal="center" vertical="center" wrapText="1"/>
    </xf>
    <xf numFmtId="177" fontId="40" fillId="0" borderId="11" xfId="15" applyNumberFormat="1" applyFont="1" applyFill="1" applyBorder="1" applyAlignment="1">
      <alignment horizontal="center" vertical="center" wrapText="1"/>
      <protection/>
    </xf>
    <xf numFmtId="178" fontId="40" fillId="0" borderId="11" xfId="15" applyNumberFormat="1" applyFont="1" applyFill="1" applyBorder="1" applyAlignment="1">
      <alignment horizontal="center" vertical="center" wrapText="1"/>
      <protection/>
    </xf>
    <xf numFmtId="177" fontId="40" fillId="0" borderId="11" xfId="0" applyNumberFormat="1" applyFont="1" applyFill="1" applyBorder="1" applyAlignment="1">
      <alignment horizontal="center" vertical="center" wrapText="1"/>
    </xf>
    <xf numFmtId="177" fontId="41" fillId="0" borderId="11" xfId="40" applyNumberFormat="1" applyFont="1" applyFill="1" applyBorder="1" applyAlignment="1">
      <alignment horizontal="center" vertical="center" wrapText="1"/>
      <protection/>
    </xf>
    <xf numFmtId="177" fontId="40" fillId="0" borderId="11" xfId="0" applyNumberFormat="1" applyFont="1" applyBorder="1" applyAlignment="1">
      <alignment horizontal="center" vertical="center" wrapText="1"/>
    </xf>
    <xf numFmtId="178" fontId="40" fillId="0" borderId="11" xfId="0" applyNumberFormat="1" applyFont="1" applyBorder="1" applyAlignment="1">
      <alignment horizontal="center" vertical="center" wrapText="1"/>
    </xf>
    <xf numFmtId="178" fontId="41" fillId="0" borderId="0" xfId="40" applyNumberFormat="1" applyFont="1" applyFill="1" applyAlignment="1">
      <alignment horizontal="center" vertical="center" wrapText="1"/>
      <protection/>
    </xf>
    <xf numFmtId="179" fontId="41" fillId="0" borderId="11" xfId="40" applyNumberFormat="1" applyFont="1" applyFill="1" applyBorder="1" applyAlignment="1">
      <alignment horizontal="justify" vertical="center" wrapText="1"/>
      <protection/>
    </xf>
    <xf numFmtId="178" fontId="40" fillId="0" borderId="11" xfId="0" applyNumberFormat="1" applyFont="1" applyBorder="1" applyAlignment="1">
      <alignment horizontal="center" vertical="center" wrapText="1"/>
    </xf>
    <xf numFmtId="179" fontId="43" fillId="0" borderId="11" xfId="40" applyNumberFormat="1" applyFont="1" applyFill="1" applyBorder="1" applyAlignment="1">
      <alignment horizontal="justify" vertical="center" wrapText="1"/>
      <protection/>
    </xf>
    <xf numFmtId="179" fontId="44" fillId="0" borderId="11" xfId="40" applyNumberFormat="1" applyFont="1" applyFill="1" applyBorder="1" applyAlignment="1">
      <alignment horizontal="justify" vertical="center" wrapText="1"/>
      <protection/>
    </xf>
    <xf numFmtId="179" fontId="41" fillId="0" borderId="11" xfId="40" applyNumberFormat="1" applyFont="1" applyFill="1" applyBorder="1" applyAlignment="1">
      <alignment horizontal="justify" vertical="center" wrapText="1"/>
      <protection/>
    </xf>
    <xf numFmtId="0" fontId="41" fillId="0" borderId="11" xfId="0" applyFont="1" applyFill="1" applyBorder="1" applyAlignment="1">
      <alignment horizontal="center" vertical="center" wrapText="1"/>
    </xf>
    <xf numFmtId="0" fontId="41" fillId="0" borderId="11" xfId="0" applyFont="1" applyFill="1" applyBorder="1" applyAlignment="1">
      <alignment horizontal="left" vertical="center" wrapText="1"/>
    </xf>
    <xf numFmtId="0" fontId="41" fillId="0" borderId="11" xfId="0" applyFont="1" applyBorder="1" applyAlignment="1">
      <alignment horizontal="center" vertical="center" wrapText="1"/>
    </xf>
    <xf numFmtId="0" fontId="41" fillId="0" borderId="11" xfId="0" applyFont="1" applyBorder="1" applyAlignment="1">
      <alignment vertical="center" wrapText="1"/>
    </xf>
    <xf numFmtId="179" fontId="40" fillId="4" borderId="11" xfId="40" applyNumberFormat="1" applyFont="1" applyFill="1" applyBorder="1" applyAlignment="1">
      <alignment horizontal="center" vertical="center" wrapText="1"/>
      <protection/>
    </xf>
    <xf numFmtId="177" fontId="40" fillId="4" borderId="11" xfId="40" applyNumberFormat="1" applyFont="1" applyFill="1" applyBorder="1" applyAlignment="1">
      <alignment horizontal="center" vertical="center" wrapText="1"/>
      <protection/>
    </xf>
    <xf numFmtId="178" fontId="40" fillId="4" borderId="11" xfId="40" applyNumberFormat="1" applyFont="1" applyFill="1" applyBorder="1" applyAlignment="1">
      <alignment horizontal="center" vertical="center" wrapText="1"/>
      <protection/>
    </xf>
    <xf numFmtId="0" fontId="41" fillId="0" borderId="11" xfId="0" applyFont="1" applyBorder="1" applyAlignment="1">
      <alignment horizontal="center" vertical="center" wrapText="1"/>
    </xf>
    <xf numFmtId="177" fontId="41" fillId="0" borderId="11" xfId="0" applyNumberFormat="1" applyFont="1" applyBorder="1" applyAlignment="1">
      <alignment horizontal="center" vertical="center" wrapText="1"/>
    </xf>
    <xf numFmtId="178" fontId="40" fillId="0" borderId="11" xfId="40" applyNumberFormat="1" applyFont="1" applyFill="1" applyBorder="1" applyAlignment="1" applyProtection="1">
      <alignment horizontal="center" vertical="center" wrapText="1"/>
      <protection locked="0"/>
    </xf>
    <xf numFmtId="0" fontId="41" fillId="0" borderId="11" xfId="0" applyFont="1" applyBorder="1" applyAlignment="1">
      <alignment horizontal="justify" vertical="center" wrapText="1"/>
    </xf>
  </cellXfs>
  <cellStyles count="53">
    <cellStyle name="Normal" xfId="0"/>
    <cellStyle name="常规 4 2" xfId="15"/>
    <cellStyle name="0,0&#13;&#10;NA&#13;&#10;"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常规_2007年自治区企业挖潜改造资金项目计划表-尿素"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常规 18"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0" cy="0"/>
    <xdr:sp fLocksText="0">
      <xdr:nvSpPr>
        <xdr:cNvPr id="1" name="ImpTraceLabel" hidden="1"/>
        <xdr:cNvSpPr txBox="1">
          <a:spLocks noChangeArrowheads="1"/>
        </xdr:cNvSpPr>
      </xdr:nvSpPr>
      <xdr:spPr>
        <a:xfrm>
          <a:off x="0" y="0"/>
          <a:ext cx="0" cy="0"/>
        </a:xfrm>
        <a:prstGeom prst="rect">
          <a:avLst/>
        </a:prstGeom>
        <a:noFill/>
        <a:ln w="9525" cmpd="sng">
          <a:noFill/>
        </a:ln>
      </xdr:spPr>
      <xdr:txBody>
        <a:bodyPr vertOverflow="clip" wrap="square" vert="vert"/>
        <a:p>
          <a:pPr algn="l">
            <a:defRPr/>
          </a:pPr>
          <a:r>
            <a:rPr lang="en-US" cap="none" sz="1200" b="0" i="0" u="none" baseline="0">
              <a:latin typeface="宋体"/>
              <a:ea typeface="宋体"/>
              <a:cs typeface="宋体"/>
            </a:rPr>
            <a:t>&lt;root&gt;&lt;sender&gt;trzc@gxt.gxzf.gov.cn&lt;/sender&gt;&lt;type&gt;2&lt;/type&gt;&lt;subject&gt;广西推进产业振兴三年行动指挥部关于印发2023年第二批“双百双新”谋划项目清单的通知.doc&lt;/subject&gt;&lt;attachmentName&gt;附件：2023年第二批“双百双新”谋划项目清单.xls&lt;/attachmentName&gt;&lt;addressee&gt;xxzx@gxt.gxzf.gov.cn&lt;/addressee&gt;&lt;mailSec&gt;无密级&lt;/mailSec&gt;&lt;sendTime&gt;2023-09-04 17:18:46&lt;/sendTime&gt;&lt;loadTime&gt;2023-09-04 17:21:28&lt;/loadTime&gt;&lt;/root&gt;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L91"/>
  <sheetViews>
    <sheetView tabSelected="1" view="pageBreakPreview" zoomScaleSheetLayoutView="100" workbookViewId="0" topLeftCell="A1">
      <pane ySplit="4" topLeftCell="A5" activePane="bottomLeft" state="frozen"/>
      <selection pane="bottomLeft" activeCell="D70" sqref="D70"/>
    </sheetView>
  </sheetViews>
  <sheetFormatPr defaultColWidth="9.00390625" defaultRowHeight="14.25"/>
  <cols>
    <col min="1" max="1" width="5.375" style="25" customWidth="1"/>
    <col min="2" max="2" width="9.25390625" style="26" customWidth="1"/>
    <col min="3" max="3" width="9.875" style="27" customWidth="1"/>
    <col min="4" max="4" width="34.375" style="28" customWidth="1"/>
    <col min="5" max="5" width="8.00390625" style="25" customWidth="1"/>
    <col min="6" max="7" width="9.625" style="29" customWidth="1"/>
    <col min="8" max="10" width="8.00390625" style="30" customWidth="1"/>
    <col min="11" max="11" width="8.125" style="25" customWidth="1"/>
    <col min="12" max="12" width="6.75390625" style="28" customWidth="1"/>
    <col min="13" max="16384" width="9.00390625" style="3" customWidth="1"/>
  </cols>
  <sheetData>
    <row r="1" spans="1:12" ht="21" customHeight="1">
      <c r="A1" s="31" t="s">
        <v>0</v>
      </c>
      <c r="B1" s="31"/>
      <c r="C1" s="32"/>
      <c r="D1" s="33"/>
      <c r="E1" s="67"/>
      <c r="F1" s="68"/>
      <c r="G1" s="68"/>
      <c r="H1" s="69"/>
      <c r="I1" s="69"/>
      <c r="J1" s="69"/>
      <c r="K1" s="67"/>
      <c r="L1" s="33"/>
    </row>
    <row r="2" spans="1:12" ht="25.5" customHeight="1">
      <c r="A2" s="34" t="s">
        <v>1</v>
      </c>
      <c r="B2" s="34"/>
      <c r="C2" s="35"/>
      <c r="D2" s="36"/>
      <c r="E2" s="34"/>
      <c r="F2" s="70"/>
      <c r="G2" s="70"/>
      <c r="H2" s="71"/>
      <c r="I2" s="71"/>
      <c r="J2" s="71"/>
      <c r="K2" s="34"/>
      <c r="L2" s="36"/>
    </row>
    <row r="3" spans="1:12" ht="18" customHeight="1">
      <c r="A3" s="37"/>
      <c r="B3" s="38"/>
      <c r="C3" s="39"/>
      <c r="D3" s="40"/>
      <c r="E3" s="72"/>
      <c r="F3" s="73"/>
      <c r="G3" s="73"/>
      <c r="H3" s="73"/>
      <c r="I3" s="73"/>
      <c r="J3" s="89" t="s">
        <v>2</v>
      </c>
      <c r="K3" s="89"/>
      <c r="L3" s="89"/>
    </row>
    <row r="4" spans="1:12" ht="48.75" customHeight="1">
      <c r="A4" s="41" t="s">
        <v>3</v>
      </c>
      <c r="B4" s="42" t="s">
        <v>4</v>
      </c>
      <c r="C4" s="43" t="s">
        <v>5</v>
      </c>
      <c r="D4" s="42" t="s">
        <v>6</v>
      </c>
      <c r="E4" s="41" t="s">
        <v>7</v>
      </c>
      <c r="F4" s="74" t="s">
        <v>8</v>
      </c>
      <c r="G4" s="74" t="s">
        <v>9</v>
      </c>
      <c r="H4" s="75" t="s">
        <v>10</v>
      </c>
      <c r="I4" s="75" t="s">
        <v>11</v>
      </c>
      <c r="J4" s="75" t="s">
        <v>12</v>
      </c>
      <c r="K4" s="42" t="s">
        <v>13</v>
      </c>
      <c r="L4" s="42" t="s">
        <v>14</v>
      </c>
    </row>
    <row r="5" spans="1:12" s="1" customFormat="1" ht="30" customHeight="1">
      <c r="A5" s="42"/>
      <c r="B5" s="42" t="s">
        <v>15</v>
      </c>
      <c r="C5" s="43">
        <f>C6+C15+C28+C37+C45+C52+C61+C68+C72+C77+C89</f>
        <v>75</v>
      </c>
      <c r="D5" s="42"/>
      <c r="E5" s="42"/>
      <c r="F5" s="74"/>
      <c r="G5" s="74"/>
      <c r="H5" s="76">
        <f>H6+H15+H28+H37+H45+H52+H61+H68+H72+H77+H89</f>
        <v>1237.5187999999998</v>
      </c>
      <c r="I5" s="76">
        <f>I6+I15+I28+I37+I45+I52+I61+I68+I72+I77+I89</f>
        <v>1014.7830010009999</v>
      </c>
      <c r="J5" s="76">
        <f>J6+J15+J28+J37+J45+J52+J61+J68+J72+J77+J89</f>
        <v>2154.4800000000005</v>
      </c>
      <c r="K5" s="42"/>
      <c r="L5" s="90"/>
    </row>
    <row r="6" spans="1:12" s="1" customFormat="1" ht="30" customHeight="1">
      <c r="A6" s="42" t="s">
        <v>16</v>
      </c>
      <c r="B6" s="42" t="s">
        <v>17</v>
      </c>
      <c r="C6" s="43">
        <f>SUBTOTAL(3,A7:A14)</f>
        <v>8</v>
      </c>
      <c r="D6" s="42"/>
      <c r="E6" s="42"/>
      <c r="F6" s="74"/>
      <c r="G6" s="74"/>
      <c r="H6" s="76">
        <f>SUBTOTAL(9,H7:H14)</f>
        <v>87.21379999999999</v>
      </c>
      <c r="I6" s="76">
        <f>SUBTOTAL(9,I7:I14)</f>
        <v>62.333800000000004</v>
      </c>
      <c r="J6" s="76">
        <f>SUBTOTAL(9,J7:J14)</f>
        <v>256.02</v>
      </c>
      <c r="K6" s="42"/>
      <c r="L6" s="90"/>
    </row>
    <row r="7" spans="1:12" ht="120" customHeight="1">
      <c r="A7" s="44">
        <v>1</v>
      </c>
      <c r="B7" s="44" t="s">
        <v>18</v>
      </c>
      <c r="C7" s="45" t="s">
        <v>19</v>
      </c>
      <c r="D7" s="46" t="s">
        <v>20</v>
      </c>
      <c r="E7" s="44" t="s">
        <v>21</v>
      </c>
      <c r="F7" s="77">
        <v>45170</v>
      </c>
      <c r="G7" s="77">
        <v>46082</v>
      </c>
      <c r="H7" s="78">
        <v>40</v>
      </c>
      <c r="I7" s="78">
        <v>30</v>
      </c>
      <c r="J7" s="78">
        <v>125</v>
      </c>
      <c r="K7" s="44" t="s">
        <v>22</v>
      </c>
      <c r="L7" s="46"/>
    </row>
    <row r="8" spans="1:12" s="2" customFormat="1" ht="105" customHeight="1">
      <c r="A8" s="44">
        <v>2</v>
      </c>
      <c r="B8" s="44" t="s">
        <v>23</v>
      </c>
      <c r="C8" s="45" t="s">
        <v>24</v>
      </c>
      <c r="D8" s="46" t="s">
        <v>25</v>
      </c>
      <c r="E8" s="44" t="s">
        <v>26</v>
      </c>
      <c r="F8" s="77">
        <v>45261</v>
      </c>
      <c r="G8" s="77">
        <v>45992</v>
      </c>
      <c r="H8" s="78">
        <v>20</v>
      </c>
      <c r="I8" s="78">
        <v>15</v>
      </c>
      <c r="J8" s="78">
        <v>25</v>
      </c>
      <c r="K8" s="44" t="s">
        <v>22</v>
      </c>
      <c r="L8" s="46"/>
    </row>
    <row r="9" spans="1:12" ht="120" customHeight="1">
      <c r="A9" s="44">
        <v>3</v>
      </c>
      <c r="B9" s="44" t="s">
        <v>27</v>
      </c>
      <c r="C9" s="45" t="s">
        <v>28</v>
      </c>
      <c r="D9" s="47" t="s">
        <v>29</v>
      </c>
      <c r="E9" s="44" t="s">
        <v>30</v>
      </c>
      <c r="F9" s="79">
        <v>45292</v>
      </c>
      <c r="G9" s="79">
        <v>46388</v>
      </c>
      <c r="H9" s="78">
        <v>10</v>
      </c>
      <c r="I9" s="78">
        <v>6.7</v>
      </c>
      <c r="J9" s="78">
        <v>47</v>
      </c>
      <c r="K9" s="44" t="s">
        <v>22</v>
      </c>
      <c r="L9" s="46"/>
    </row>
    <row r="10" spans="1:12" ht="99" customHeight="1">
      <c r="A10" s="44">
        <v>4</v>
      </c>
      <c r="B10" s="44" t="s">
        <v>31</v>
      </c>
      <c r="C10" s="45" t="s">
        <v>32</v>
      </c>
      <c r="D10" s="46" t="s">
        <v>33</v>
      </c>
      <c r="E10" s="44" t="s">
        <v>30</v>
      </c>
      <c r="F10" s="79">
        <v>45292</v>
      </c>
      <c r="G10" s="79">
        <v>46388</v>
      </c>
      <c r="H10" s="78">
        <v>5</v>
      </c>
      <c r="I10" s="78">
        <v>2.32</v>
      </c>
      <c r="J10" s="78">
        <v>20</v>
      </c>
      <c r="K10" s="44" t="s">
        <v>22</v>
      </c>
      <c r="L10" s="46"/>
    </row>
    <row r="11" spans="1:12" ht="120" customHeight="1">
      <c r="A11" s="44">
        <v>5</v>
      </c>
      <c r="B11" s="44" t="s">
        <v>34</v>
      </c>
      <c r="C11" s="45" t="s">
        <v>35</v>
      </c>
      <c r="D11" s="46" t="s">
        <v>36</v>
      </c>
      <c r="E11" s="44" t="s">
        <v>30</v>
      </c>
      <c r="F11" s="79">
        <v>45292</v>
      </c>
      <c r="G11" s="79">
        <v>46388</v>
      </c>
      <c r="H11" s="78">
        <v>5</v>
      </c>
      <c r="I11" s="78">
        <v>2.6</v>
      </c>
      <c r="J11" s="78">
        <v>20</v>
      </c>
      <c r="K11" s="44" t="s">
        <v>22</v>
      </c>
      <c r="L11" s="46"/>
    </row>
    <row r="12" spans="1:12" ht="120" customHeight="1">
      <c r="A12" s="44">
        <v>6</v>
      </c>
      <c r="B12" s="44" t="s">
        <v>37</v>
      </c>
      <c r="C12" s="45" t="s">
        <v>38</v>
      </c>
      <c r="D12" s="46" t="s">
        <v>39</v>
      </c>
      <c r="E12" s="44" t="s">
        <v>40</v>
      </c>
      <c r="F12" s="77">
        <v>45200</v>
      </c>
      <c r="G12" s="77">
        <v>45689</v>
      </c>
      <c r="H12" s="78">
        <v>3.3638</v>
      </c>
      <c r="I12" s="78">
        <v>3.3638</v>
      </c>
      <c r="J12" s="78">
        <v>8.52</v>
      </c>
      <c r="K12" s="44" t="s">
        <v>22</v>
      </c>
      <c r="L12" s="46"/>
    </row>
    <row r="13" spans="1:12" ht="132" customHeight="1">
      <c r="A13" s="44">
        <v>7</v>
      </c>
      <c r="B13" s="44" t="s">
        <v>41</v>
      </c>
      <c r="C13" s="45" t="s">
        <v>42</v>
      </c>
      <c r="D13" s="46" t="s">
        <v>43</v>
      </c>
      <c r="E13" s="44" t="s">
        <v>21</v>
      </c>
      <c r="F13" s="77">
        <v>45170</v>
      </c>
      <c r="G13" s="77">
        <v>45627</v>
      </c>
      <c r="H13" s="78">
        <v>2</v>
      </c>
      <c r="I13" s="78">
        <v>1.35</v>
      </c>
      <c r="J13" s="78">
        <v>8</v>
      </c>
      <c r="K13" s="44" t="s">
        <v>22</v>
      </c>
      <c r="L13" s="46"/>
    </row>
    <row r="14" spans="1:12" ht="105.75" customHeight="1">
      <c r="A14" s="44">
        <v>8</v>
      </c>
      <c r="B14" s="48" t="s">
        <v>44</v>
      </c>
      <c r="C14" s="49" t="s">
        <v>45</v>
      </c>
      <c r="D14" s="50" t="s">
        <v>46</v>
      </c>
      <c r="E14" s="44" t="s">
        <v>40</v>
      </c>
      <c r="F14" s="77">
        <v>45261</v>
      </c>
      <c r="G14" s="77">
        <v>45627</v>
      </c>
      <c r="H14" s="80">
        <v>1.85</v>
      </c>
      <c r="I14" s="80">
        <v>1</v>
      </c>
      <c r="J14" s="80">
        <v>2.5</v>
      </c>
      <c r="K14" s="44" t="s">
        <v>22</v>
      </c>
      <c r="L14" s="46"/>
    </row>
    <row r="15" spans="1:12" s="1" customFormat="1" ht="30" customHeight="1">
      <c r="A15" s="42" t="s">
        <v>47</v>
      </c>
      <c r="B15" s="42" t="s">
        <v>48</v>
      </c>
      <c r="C15" s="43">
        <f>SUBTOTAL(3,A16:A27)</f>
        <v>12</v>
      </c>
      <c r="D15" s="51"/>
      <c r="E15" s="42"/>
      <c r="F15" s="74"/>
      <c r="G15" s="74"/>
      <c r="H15" s="76">
        <f>SUBTOTAL(9,H16:H27)</f>
        <v>89.4</v>
      </c>
      <c r="I15" s="76">
        <f>SUBTOTAL(9,I16:I27)</f>
        <v>65.40000000100001</v>
      </c>
      <c r="J15" s="76">
        <f>SUBTOTAL(9,J16:J27)</f>
        <v>185.5</v>
      </c>
      <c r="K15" s="42"/>
      <c r="L15" s="90"/>
    </row>
    <row r="16" spans="1:12" ht="124.5" customHeight="1">
      <c r="A16" s="44">
        <v>1</v>
      </c>
      <c r="B16" s="44" t="s">
        <v>49</v>
      </c>
      <c r="C16" s="45" t="s">
        <v>50</v>
      </c>
      <c r="D16" s="52" t="s">
        <v>51</v>
      </c>
      <c r="E16" s="44" t="s">
        <v>52</v>
      </c>
      <c r="F16" s="77">
        <v>45200</v>
      </c>
      <c r="G16" s="77">
        <v>45931</v>
      </c>
      <c r="H16" s="78">
        <v>13</v>
      </c>
      <c r="I16" s="78">
        <v>9.5</v>
      </c>
      <c r="J16" s="78">
        <v>10</v>
      </c>
      <c r="K16" s="44" t="s">
        <v>22</v>
      </c>
      <c r="L16" s="46"/>
    </row>
    <row r="17" spans="1:12" ht="93" customHeight="1">
      <c r="A17" s="44">
        <v>2</v>
      </c>
      <c r="B17" s="53" t="s">
        <v>53</v>
      </c>
      <c r="C17" s="45" t="s">
        <v>54</v>
      </c>
      <c r="D17" s="46" t="s">
        <v>55</v>
      </c>
      <c r="E17" s="44" t="s">
        <v>56</v>
      </c>
      <c r="F17" s="77">
        <v>45170</v>
      </c>
      <c r="G17" s="77">
        <v>45352</v>
      </c>
      <c r="H17" s="78">
        <v>2.3</v>
      </c>
      <c r="I17" s="78">
        <v>2</v>
      </c>
      <c r="J17" s="78">
        <v>10</v>
      </c>
      <c r="K17" s="44" t="s">
        <v>22</v>
      </c>
      <c r="L17" s="46"/>
    </row>
    <row r="18" spans="1:12" ht="120" customHeight="1">
      <c r="A18" s="44">
        <v>3</v>
      </c>
      <c r="B18" s="54" t="s">
        <v>57</v>
      </c>
      <c r="C18" s="55" t="s">
        <v>58</v>
      </c>
      <c r="D18" s="56" t="s">
        <v>59</v>
      </c>
      <c r="E18" s="44" t="s">
        <v>56</v>
      </c>
      <c r="F18" s="77">
        <v>45200</v>
      </c>
      <c r="G18" s="77">
        <v>45992</v>
      </c>
      <c r="H18" s="78">
        <v>12</v>
      </c>
      <c r="I18" s="78">
        <v>11</v>
      </c>
      <c r="J18" s="78">
        <v>15</v>
      </c>
      <c r="K18" s="44" t="s">
        <v>22</v>
      </c>
      <c r="L18" s="46"/>
    </row>
    <row r="19" spans="1:12" ht="129.75" customHeight="1">
      <c r="A19" s="44">
        <v>4</v>
      </c>
      <c r="B19" s="44" t="s">
        <v>60</v>
      </c>
      <c r="C19" s="45" t="s">
        <v>61</v>
      </c>
      <c r="D19" s="46" t="s">
        <v>62</v>
      </c>
      <c r="E19" s="44" t="s">
        <v>63</v>
      </c>
      <c r="F19" s="77">
        <v>45170</v>
      </c>
      <c r="G19" s="77">
        <v>45352</v>
      </c>
      <c r="H19" s="78">
        <v>7.5</v>
      </c>
      <c r="I19" s="78">
        <v>7.5</v>
      </c>
      <c r="J19" s="91">
        <v>11.5</v>
      </c>
      <c r="K19" s="44" t="s">
        <v>22</v>
      </c>
      <c r="L19" s="46"/>
    </row>
    <row r="20" spans="1:12" ht="100.5" customHeight="1">
      <c r="A20" s="44">
        <v>5</v>
      </c>
      <c r="B20" s="44" t="s">
        <v>64</v>
      </c>
      <c r="C20" s="45" t="s">
        <v>65</v>
      </c>
      <c r="D20" s="46" t="s">
        <v>66</v>
      </c>
      <c r="E20" s="44" t="s">
        <v>63</v>
      </c>
      <c r="F20" s="77">
        <v>45170</v>
      </c>
      <c r="G20" s="77">
        <v>45901</v>
      </c>
      <c r="H20" s="78">
        <v>3</v>
      </c>
      <c r="I20" s="78">
        <v>2</v>
      </c>
      <c r="J20" s="78">
        <v>2</v>
      </c>
      <c r="K20" s="44" t="s">
        <v>22</v>
      </c>
      <c r="L20" s="46"/>
    </row>
    <row r="21" spans="1:12" s="3" customFormat="1" ht="120" customHeight="1">
      <c r="A21" s="44">
        <v>6</v>
      </c>
      <c r="B21" s="44" t="s">
        <v>67</v>
      </c>
      <c r="C21" s="45" t="s">
        <v>68</v>
      </c>
      <c r="D21" s="46" t="s">
        <v>69</v>
      </c>
      <c r="E21" s="44" t="s">
        <v>70</v>
      </c>
      <c r="F21" s="77">
        <v>45170</v>
      </c>
      <c r="G21" s="77">
        <v>45748</v>
      </c>
      <c r="H21" s="78">
        <v>1.5</v>
      </c>
      <c r="I21" s="78">
        <v>1.000000001</v>
      </c>
      <c r="J21" s="78">
        <v>5</v>
      </c>
      <c r="K21" s="44" t="s">
        <v>22</v>
      </c>
      <c r="L21" s="46"/>
    </row>
    <row r="22" spans="1:12" s="4" customFormat="1" ht="120" customHeight="1">
      <c r="A22" s="44">
        <v>7</v>
      </c>
      <c r="B22" s="44" t="s">
        <v>71</v>
      </c>
      <c r="C22" s="45" t="s">
        <v>72</v>
      </c>
      <c r="D22" s="46" t="s">
        <v>73</v>
      </c>
      <c r="E22" s="44" t="s">
        <v>74</v>
      </c>
      <c r="F22" s="77">
        <v>45170</v>
      </c>
      <c r="G22" s="77">
        <v>45352</v>
      </c>
      <c r="H22" s="78">
        <v>1.2</v>
      </c>
      <c r="I22" s="78">
        <v>0.7</v>
      </c>
      <c r="J22" s="78">
        <v>2</v>
      </c>
      <c r="K22" s="44" t="s">
        <v>22</v>
      </c>
      <c r="L22" s="46"/>
    </row>
    <row r="23" spans="1:12" ht="111.75" customHeight="1">
      <c r="A23" s="44">
        <v>8</v>
      </c>
      <c r="B23" s="44" t="s">
        <v>75</v>
      </c>
      <c r="C23" s="45" t="s">
        <v>76</v>
      </c>
      <c r="D23" s="46" t="s">
        <v>77</v>
      </c>
      <c r="E23" s="44" t="s">
        <v>78</v>
      </c>
      <c r="F23" s="77">
        <v>45170</v>
      </c>
      <c r="G23" s="77">
        <v>45901</v>
      </c>
      <c r="H23" s="78">
        <v>4</v>
      </c>
      <c r="I23" s="78">
        <v>3</v>
      </c>
      <c r="J23" s="78">
        <v>5</v>
      </c>
      <c r="K23" s="44" t="s">
        <v>22</v>
      </c>
      <c r="L23" s="46"/>
    </row>
    <row r="24" spans="1:12" ht="120" customHeight="1">
      <c r="A24" s="44">
        <v>9</v>
      </c>
      <c r="B24" s="44" t="s">
        <v>79</v>
      </c>
      <c r="C24" s="45" t="s">
        <v>80</v>
      </c>
      <c r="D24" s="46" t="s">
        <v>81</v>
      </c>
      <c r="E24" s="44" t="s">
        <v>78</v>
      </c>
      <c r="F24" s="77">
        <v>45170</v>
      </c>
      <c r="G24" s="77">
        <v>45992</v>
      </c>
      <c r="H24" s="78">
        <v>4.4</v>
      </c>
      <c r="I24" s="78">
        <v>1.2</v>
      </c>
      <c r="J24" s="78">
        <v>6</v>
      </c>
      <c r="K24" s="44" t="s">
        <v>22</v>
      </c>
      <c r="L24" s="46"/>
    </row>
    <row r="25" spans="1:12" ht="120" customHeight="1">
      <c r="A25" s="44">
        <v>10</v>
      </c>
      <c r="B25" s="44" t="s">
        <v>82</v>
      </c>
      <c r="C25" s="45" t="s">
        <v>83</v>
      </c>
      <c r="D25" s="46" t="s">
        <v>84</v>
      </c>
      <c r="E25" s="44" t="s">
        <v>78</v>
      </c>
      <c r="F25" s="77">
        <v>45170</v>
      </c>
      <c r="G25" s="77">
        <v>45992</v>
      </c>
      <c r="H25" s="78">
        <v>8</v>
      </c>
      <c r="I25" s="78">
        <v>4.7</v>
      </c>
      <c r="J25" s="78">
        <v>16</v>
      </c>
      <c r="K25" s="44" t="s">
        <v>22</v>
      </c>
      <c r="L25" s="46"/>
    </row>
    <row r="26" spans="1:12" ht="120" customHeight="1">
      <c r="A26" s="44">
        <v>11</v>
      </c>
      <c r="B26" s="54" t="s">
        <v>85</v>
      </c>
      <c r="C26" s="57" t="s">
        <v>86</v>
      </c>
      <c r="D26" s="58" t="s">
        <v>87</v>
      </c>
      <c r="E26" s="44" t="s">
        <v>88</v>
      </c>
      <c r="F26" s="77">
        <v>45290</v>
      </c>
      <c r="G26" s="77">
        <v>45838</v>
      </c>
      <c r="H26" s="78">
        <v>2.5</v>
      </c>
      <c r="I26" s="78">
        <v>1.8</v>
      </c>
      <c r="J26" s="78">
        <v>3</v>
      </c>
      <c r="K26" s="44" t="s">
        <v>22</v>
      </c>
      <c r="L26" s="46"/>
    </row>
    <row r="27" spans="1:12" ht="153.75" customHeight="1">
      <c r="A27" s="44">
        <v>12</v>
      </c>
      <c r="B27" s="44" t="s">
        <v>89</v>
      </c>
      <c r="C27" s="45" t="s">
        <v>90</v>
      </c>
      <c r="D27" s="46" t="s">
        <v>91</v>
      </c>
      <c r="E27" s="44" t="s">
        <v>92</v>
      </c>
      <c r="F27" s="77">
        <v>45170</v>
      </c>
      <c r="G27" s="77">
        <v>46082</v>
      </c>
      <c r="H27" s="78">
        <v>30</v>
      </c>
      <c r="I27" s="78">
        <v>21</v>
      </c>
      <c r="J27" s="78">
        <v>100</v>
      </c>
      <c r="K27" s="44" t="s">
        <v>22</v>
      </c>
      <c r="L27" s="46"/>
    </row>
    <row r="28" spans="1:12" s="5" customFormat="1" ht="30" customHeight="1">
      <c r="A28" s="42" t="s">
        <v>93</v>
      </c>
      <c r="B28" s="42" t="s">
        <v>94</v>
      </c>
      <c r="C28" s="43">
        <f>SUBTOTAL(3,A29:A36)</f>
        <v>8</v>
      </c>
      <c r="D28" s="59"/>
      <c r="E28" s="42"/>
      <c r="F28" s="74"/>
      <c r="G28" s="74"/>
      <c r="H28" s="76">
        <f>SUBTOTAL(9,H29:H36)</f>
        <v>90.7</v>
      </c>
      <c r="I28" s="76">
        <f>SUBTOTAL(9,I29:I36)</f>
        <v>67.34</v>
      </c>
      <c r="J28" s="76">
        <f>SUBTOTAL(9,J29:J36)</f>
        <v>274</v>
      </c>
      <c r="K28" s="42"/>
      <c r="L28" s="90"/>
    </row>
    <row r="29" spans="1:12" ht="129" customHeight="1">
      <c r="A29" s="44">
        <v>1</v>
      </c>
      <c r="B29" s="44" t="s">
        <v>95</v>
      </c>
      <c r="C29" s="45" t="s">
        <v>96</v>
      </c>
      <c r="D29" s="46" t="s">
        <v>97</v>
      </c>
      <c r="E29" s="44" t="s">
        <v>98</v>
      </c>
      <c r="F29" s="77">
        <v>45444</v>
      </c>
      <c r="G29" s="77">
        <v>46174</v>
      </c>
      <c r="H29" s="78">
        <v>25</v>
      </c>
      <c r="I29" s="78">
        <v>18.25</v>
      </c>
      <c r="J29" s="78">
        <v>100</v>
      </c>
      <c r="K29" s="44" t="s">
        <v>22</v>
      </c>
      <c r="L29" s="46"/>
    </row>
    <row r="30" spans="1:12" ht="159.75" customHeight="1">
      <c r="A30" s="44">
        <v>2</v>
      </c>
      <c r="B30" s="44" t="s">
        <v>99</v>
      </c>
      <c r="C30" s="45" t="s">
        <v>100</v>
      </c>
      <c r="D30" s="46" t="s">
        <v>101</v>
      </c>
      <c r="E30" s="44" t="s">
        <v>98</v>
      </c>
      <c r="F30" s="77">
        <v>45444</v>
      </c>
      <c r="G30" s="77">
        <v>46174</v>
      </c>
      <c r="H30" s="78">
        <v>28</v>
      </c>
      <c r="I30" s="78">
        <v>19.88</v>
      </c>
      <c r="J30" s="78">
        <v>100</v>
      </c>
      <c r="K30" s="44" t="s">
        <v>22</v>
      </c>
      <c r="L30" s="46"/>
    </row>
    <row r="31" spans="1:12" ht="174.75" customHeight="1">
      <c r="A31" s="44">
        <v>3</v>
      </c>
      <c r="B31" s="44" t="s">
        <v>102</v>
      </c>
      <c r="C31" s="45" t="s">
        <v>103</v>
      </c>
      <c r="D31" s="46" t="s">
        <v>104</v>
      </c>
      <c r="E31" s="44" t="s">
        <v>98</v>
      </c>
      <c r="F31" s="77">
        <v>45444</v>
      </c>
      <c r="G31" s="77">
        <v>46174</v>
      </c>
      <c r="H31" s="78">
        <v>4</v>
      </c>
      <c r="I31" s="78">
        <v>3.1</v>
      </c>
      <c r="J31" s="78">
        <v>5</v>
      </c>
      <c r="K31" s="44" t="s">
        <v>22</v>
      </c>
      <c r="L31" s="46"/>
    </row>
    <row r="32" spans="1:12" ht="150" customHeight="1">
      <c r="A32" s="44">
        <v>4</v>
      </c>
      <c r="B32" s="44" t="s">
        <v>105</v>
      </c>
      <c r="C32" s="45" t="s">
        <v>106</v>
      </c>
      <c r="D32" s="46" t="s">
        <v>107</v>
      </c>
      <c r="E32" s="44" t="s">
        <v>98</v>
      </c>
      <c r="F32" s="77">
        <v>45261</v>
      </c>
      <c r="G32" s="77">
        <v>46357</v>
      </c>
      <c r="H32" s="78">
        <v>6</v>
      </c>
      <c r="I32" s="78">
        <v>4.5</v>
      </c>
      <c r="J32" s="78">
        <v>23</v>
      </c>
      <c r="K32" s="44" t="s">
        <v>22</v>
      </c>
      <c r="L32" s="46"/>
    </row>
    <row r="33" spans="1:12" s="6" customFormat="1" ht="147.75" customHeight="1">
      <c r="A33" s="44">
        <v>5</v>
      </c>
      <c r="B33" s="53" t="s">
        <v>108</v>
      </c>
      <c r="C33" s="60" t="s">
        <v>109</v>
      </c>
      <c r="D33" s="56" t="s">
        <v>110</v>
      </c>
      <c r="E33" s="54" t="s">
        <v>111</v>
      </c>
      <c r="F33" s="81">
        <v>45231</v>
      </c>
      <c r="G33" s="81">
        <v>45962</v>
      </c>
      <c r="H33" s="82">
        <v>1.5</v>
      </c>
      <c r="I33" s="82">
        <v>1.1</v>
      </c>
      <c r="J33" s="82">
        <v>3</v>
      </c>
      <c r="K33" s="54" t="s">
        <v>22</v>
      </c>
      <c r="L33" s="56"/>
    </row>
    <row r="34" spans="1:12" s="6" customFormat="1" ht="79.5" customHeight="1">
      <c r="A34" s="44">
        <v>6</v>
      </c>
      <c r="B34" s="44" t="s">
        <v>112</v>
      </c>
      <c r="C34" s="45" t="s">
        <v>113</v>
      </c>
      <c r="D34" s="56" t="s">
        <v>114</v>
      </c>
      <c r="E34" s="54" t="s">
        <v>111</v>
      </c>
      <c r="F34" s="81">
        <v>45261</v>
      </c>
      <c r="G34" s="81">
        <v>45992</v>
      </c>
      <c r="H34" s="82">
        <v>1.2</v>
      </c>
      <c r="I34" s="82">
        <v>1.01</v>
      </c>
      <c r="J34" s="82">
        <v>1</v>
      </c>
      <c r="K34" s="54" t="s">
        <v>22</v>
      </c>
      <c r="L34" s="46"/>
    </row>
    <row r="35" spans="1:12" s="6" customFormat="1" ht="120" customHeight="1">
      <c r="A35" s="44">
        <v>7</v>
      </c>
      <c r="B35" s="61" t="s">
        <v>115</v>
      </c>
      <c r="C35" s="45" t="s">
        <v>116</v>
      </c>
      <c r="D35" s="47" t="s">
        <v>117</v>
      </c>
      <c r="E35" s="44" t="s">
        <v>118</v>
      </c>
      <c r="F35" s="77">
        <v>45200</v>
      </c>
      <c r="G35" s="77">
        <v>45809</v>
      </c>
      <c r="H35" s="78">
        <v>2</v>
      </c>
      <c r="I35" s="78">
        <v>1.5</v>
      </c>
      <c r="J35" s="78">
        <v>2</v>
      </c>
      <c r="K35" s="44" t="s">
        <v>22</v>
      </c>
      <c r="L35" s="46"/>
    </row>
    <row r="36" spans="1:12" s="6" customFormat="1" ht="123" customHeight="1">
      <c r="A36" s="44">
        <v>8</v>
      </c>
      <c r="B36" s="44" t="s">
        <v>119</v>
      </c>
      <c r="C36" s="45" t="s">
        <v>120</v>
      </c>
      <c r="D36" s="46" t="s">
        <v>121</v>
      </c>
      <c r="E36" s="44" t="s">
        <v>122</v>
      </c>
      <c r="F36" s="77">
        <v>45200</v>
      </c>
      <c r="G36" s="77">
        <v>45931</v>
      </c>
      <c r="H36" s="78">
        <v>23</v>
      </c>
      <c r="I36" s="78">
        <v>18</v>
      </c>
      <c r="J36" s="78">
        <v>40</v>
      </c>
      <c r="K36" s="44" t="s">
        <v>22</v>
      </c>
      <c r="L36" s="46"/>
    </row>
    <row r="37" spans="1:12" s="7" customFormat="1" ht="30" customHeight="1">
      <c r="A37" s="42" t="s">
        <v>123</v>
      </c>
      <c r="B37" s="42" t="s">
        <v>124</v>
      </c>
      <c r="C37" s="43">
        <f>SUBTOTAL(3,A38:A44)</f>
        <v>7</v>
      </c>
      <c r="D37" s="59"/>
      <c r="E37" s="42"/>
      <c r="F37" s="74"/>
      <c r="G37" s="74"/>
      <c r="H37" s="76">
        <f>SUBTOTAL(9,H38:H44)</f>
        <v>644</v>
      </c>
      <c r="I37" s="76">
        <f>SUBTOTAL(9,I38:I44)</f>
        <v>561.9</v>
      </c>
      <c r="J37" s="76">
        <f>SUBTOTAL(9,J38:J44)</f>
        <v>734</v>
      </c>
      <c r="K37" s="42"/>
      <c r="L37" s="90"/>
    </row>
    <row r="38" spans="1:12" s="8" customFormat="1" ht="120" customHeight="1">
      <c r="A38" s="44">
        <v>1</v>
      </c>
      <c r="B38" s="44" t="s">
        <v>125</v>
      </c>
      <c r="C38" s="45" t="s">
        <v>126</v>
      </c>
      <c r="D38" s="46" t="s">
        <v>127</v>
      </c>
      <c r="E38" s="44" t="s">
        <v>128</v>
      </c>
      <c r="F38" s="83">
        <v>45261</v>
      </c>
      <c r="G38" s="77">
        <v>46023</v>
      </c>
      <c r="H38" s="84">
        <v>495</v>
      </c>
      <c r="I38" s="78">
        <v>450</v>
      </c>
      <c r="J38" s="84">
        <v>479</v>
      </c>
      <c r="K38" s="44" t="s">
        <v>129</v>
      </c>
      <c r="L38" s="46"/>
    </row>
    <row r="39" spans="1:12" s="8" customFormat="1" ht="111" customHeight="1">
      <c r="A39" s="44">
        <v>2</v>
      </c>
      <c r="B39" s="44" t="s">
        <v>130</v>
      </c>
      <c r="C39" s="45" t="s">
        <v>131</v>
      </c>
      <c r="D39" s="46" t="s">
        <v>132</v>
      </c>
      <c r="E39" s="44" t="s">
        <v>128</v>
      </c>
      <c r="F39" s="83">
        <v>45200</v>
      </c>
      <c r="G39" s="77">
        <v>46023</v>
      </c>
      <c r="H39" s="84">
        <v>72</v>
      </c>
      <c r="I39" s="78">
        <v>58</v>
      </c>
      <c r="J39" s="84">
        <v>120</v>
      </c>
      <c r="K39" s="44" t="s">
        <v>133</v>
      </c>
      <c r="L39" s="92"/>
    </row>
    <row r="40" spans="1:12" s="8" customFormat="1" ht="120" customHeight="1">
      <c r="A40" s="44">
        <v>3</v>
      </c>
      <c r="B40" s="48" t="s">
        <v>134</v>
      </c>
      <c r="C40" s="49" t="s">
        <v>135</v>
      </c>
      <c r="D40" s="50" t="s">
        <v>136</v>
      </c>
      <c r="E40" s="44" t="s">
        <v>128</v>
      </c>
      <c r="F40" s="85">
        <v>45352</v>
      </c>
      <c r="G40" s="77">
        <v>46204</v>
      </c>
      <c r="H40" s="80">
        <v>60</v>
      </c>
      <c r="I40" s="78">
        <v>45</v>
      </c>
      <c r="J40" s="80">
        <v>105</v>
      </c>
      <c r="K40" s="44" t="s">
        <v>133</v>
      </c>
      <c r="L40" s="93"/>
    </row>
    <row r="41" spans="1:12" s="8" customFormat="1" ht="120" customHeight="1">
      <c r="A41" s="44">
        <v>4</v>
      </c>
      <c r="B41" s="44" t="s">
        <v>137</v>
      </c>
      <c r="C41" s="45" t="s">
        <v>138</v>
      </c>
      <c r="D41" s="50" t="s">
        <v>139</v>
      </c>
      <c r="E41" s="44" t="s">
        <v>140</v>
      </c>
      <c r="F41" s="77">
        <v>45200</v>
      </c>
      <c r="G41" s="77">
        <v>45627</v>
      </c>
      <c r="H41" s="78">
        <v>10</v>
      </c>
      <c r="I41" s="78">
        <v>4</v>
      </c>
      <c r="J41" s="78">
        <v>10</v>
      </c>
      <c r="K41" s="44" t="s">
        <v>22</v>
      </c>
      <c r="L41" s="46"/>
    </row>
    <row r="42" spans="1:12" s="8" customFormat="1" ht="120" customHeight="1">
      <c r="A42" s="44">
        <v>5</v>
      </c>
      <c r="B42" s="44" t="s">
        <v>141</v>
      </c>
      <c r="C42" s="45" t="s">
        <v>142</v>
      </c>
      <c r="D42" s="46" t="s">
        <v>143</v>
      </c>
      <c r="E42" s="44" t="s">
        <v>144</v>
      </c>
      <c r="F42" s="77">
        <v>45261</v>
      </c>
      <c r="G42" s="77">
        <v>45627</v>
      </c>
      <c r="H42" s="78">
        <v>3</v>
      </c>
      <c r="I42" s="78">
        <v>2</v>
      </c>
      <c r="J42" s="78">
        <v>2</v>
      </c>
      <c r="K42" s="44" t="s">
        <v>22</v>
      </c>
      <c r="L42" s="46"/>
    </row>
    <row r="43" spans="1:12" s="8" customFormat="1" ht="75" customHeight="1">
      <c r="A43" s="44">
        <v>6</v>
      </c>
      <c r="B43" s="44" t="s">
        <v>145</v>
      </c>
      <c r="C43" s="45" t="s">
        <v>146</v>
      </c>
      <c r="D43" s="46" t="s">
        <v>147</v>
      </c>
      <c r="E43" s="44" t="s">
        <v>144</v>
      </c>
      <c r="F43" s="77">
        <v>45505</v>
      </c>
      <c r="G43" s="77">
        <v>45992</v>
      </c>
      <c r="H43" s="78">
        <v>2.5</v>
      </c>
      <c r="I43" s="78">
        <v>1.8</v>
      </c>
      <c r="J43" s="78">
        <v>15</v>
      </c>
      <c r="K43" s="44" t="s">
        <v>22</v>
      </c>
      <c r="L43" s="46"/>
    </row>
    <row r="44" spans="1:12" s="8" customFormat="1" ht="102" customHeight="1">
      <c r="A44" s="44">
        <v>7</v>
      </c>
      <c r="B44" s="44" t="s">
        <v>148</v>
      </c>
      <c r="C44" s="45" t="s">
        <v>149</v>
      </c>
      <c r="D44" s="46" t="s">
        <v>150</v>
      </c>
      <c r="E44" s="44" t="s">
        <v>144</v>
      </c>
      <c r="F44" s="77">
        <v>45505</v>
      </c>
      <c r="G44" s="77">
        <v>45992</v>
      </c>
      <c r="H44" s="78">
        <v>1.5</v>
      </c>
      <c r="I44" s="78">
        <v>1.1</v>
      </c>
      <c r="J44" s="78">
        <v>3</v>
      </c>
      <c r="K44" s="44" t="s">
        <v>22</v>
      </c>
      <c r="L44" s="46"/>
    </row>
    <row r="45" spans="1:12" s="9" customFormat="1" ht="30" customHeight="1">
      <c r="A45" s="62" t="s">
        <v>151</v>
      </c>
      <c r="B45" s="62" t="s">
        <v>152</v>
      </c>
      <c r="C45" s="43">
        <f>SUBTOTAL(3,A46:A51)</f>
        <v>6</v>
      </c>
      <c r="D45" s="62"/>
      <c r="E45" s="62"/>
      <c r="F45" s="86"/>
      <c r="G45" s="86"/>
      <c r="H45" s="76">
        <f>SUBTOTAL(9,H46:H51)</f>
        <v>22.23</v>
      </c>
      <c r="I45" s="76">
        <f>SUBTOTAL(9,I46:I51)</f>
        <v>14.91</v>
      </c>
      <c r="J45" s="76">
        <f>SUBTOTAL(9,J46:J51)</f>
        <v>57</v>
      </c>
      <c r="K45" s="62"/>
      <c r="L45" s="94"/>
    </row>
    <row r="46" spans="1:12" s="10" customFormat="1" ht="142.5" customHeight="1">
      <c r="A46" s="44">
        <v>1</v>
      </c>
      <c r="B46" s="44" t="s">
        <v>153</v>
      </c>
      <c r="C46" s="45" t="s">
        <v>154</v>
      </c>
      <c r="D46" s="46" t="s">
        <v>155</v>
      </c>
      <c r="E46" s="44" t="s">
        <v>156</v>
      </c>
      <c r="F46" s="77">
        <v>45261</v>
      </c>
      <c r="G46" s="77">
        <v>45992</v>
      </c>
      <c r="H46" s="78">
        <v>3</v>
      </c>
      <c r="I46" s="78">
        <v>2</v>
      </c>
      <c r="J46" s="78">
        <v>20</v>
      </c>
      <c r="K46" s="44" t="s">
        <v>22</v>
      </c>
      <c r="L46" s="46"/>
    </row>
    <row r="47" spans="1:12" s="10" customFormat="1" ht="123" customHeight="1">
      <c r="A47" s="44">
        <v>2</v>
      </c>
      <c r="B47" s="44" t="s">
        <v>157</v>
      </c>
      <c r="C47" s="45" t="s">
        <v>158</v>
      </c>
      <c r="D47" s="46" t="s">
        <v>159</v>
      </c>
      <c r="E47" s="44" t="s">
        <v>160</v>
      </c>
      <c r="F47" s="77">
        <v>45170</v>
      </c>
      <c r="G47" s="77">
        <v>45717</v>
      </c>
      <c r="H47" s="78">
        <v>13.03</v>
      </c>
      <c r="I47" s="78">
        <v>8.71</v>
      </c>
      <c r="J47" s="78">
        <v>25</v>
      </c>
      <c r="K47" s="44" t="s">
        <v>22</v>
      </c>
      <c r="L47" s="46"/>
    </row>
    <row r="48" spans="1:12" s="10" customFormat="1" ht="123.75" customHeight="1">
      <c r="A48" s="44">
        <v>3</v>
      </c>
      <c r="B48" s="44" t="s">
        <v>161</v>
      </c>
      <c r="C48" s="45" t="s">
        <v>162</v>
      </c>
      <c r="D48" s="46" t="s">
        <v>163</v>
      </c>
      <c r="E48" s="44" t="s">
        <v>164</v>
      </c>
      <c r="F48" s="77">
        <v>45200</v>
      </c>
      <c r="G48" s="77">
        <v>45931</v>
      </c>
      <c r="H48" s="78">
        <v>1.2</v>
      </c>
      <c r="I48" s="78">
        <v>1.2</v>
      </c>
      <c r="J48" s="78">
        <v>2</v>
      </c>
      <c r="K48" s="44" t="s">
        <v>22</v>
      </c>
      <c r="L48" s="46"/>
    </row>
    <row r="49" spans="1:12" s="10" customFormat="1" ht="91.5" customHeight="1">
      <c r="A49" s="44">
        <v>4</v>
      </c>
      <c r="B49" s="44" t="s">
        <v>165</v>
      </c>
      <c r="C49" s="45" t="s">
        <v>166</v>
      </c>
      <c r="D49" s="50" t="s">
        <v>167</v>
      </c>
      <c r="E49" s="44" t="s">
        <v>156</v>
      </c>
      <c r="F49" s="77">
        <v>45444</v>
      </c>
      <c r="G49" s="77">
        <v>45992</v>
      </c>
      <c r="H49" s="78">
        <v>1.2</v>
      </c>
      <c r="I49" s="78">
        <v>0.9</v>
      </c>
      <c r="J49" s="78">
        <v>2</v>
      </c>
      <c r="K49" s="44" t="s">
        <v>22</v>
      </c>
      <c r="L49" s="46"/>
    </row>
    <row r="50" spans="1:12" s="10" customFormat="1" ht="103.5" customHeight="1">
      <c r="A50" s="44">
        <v>5</v>
      </c>
      <c r="B50" s="44" t="s">
        <v>168</v>
      </c>
      <c r="C50" s="45" t="s">
        <v>169</v>
      </c>
      <c r="D50" s="63" t="s">
        <v>170</v>
      </c>
      <c r="E50" s="44" t="s">
        <v>156</v>
      </c>
      <c r="F50" s="77">
        <v>45536</v>
      </c>
      <c r="G50" s="85">
        <v>46267</v>
      </c>
      <c r="H50" s="78">
        <v>2</v>
      </c>
      <c r="I50" s="78">
        <v>0.9</v>
      </c>
      <c r="J50" s="78">
        <v>3</v>
      </c>
      <c r="K50" s="44" t="s">
        <v>22</v>
      </c>
      <c r="L50" s="46"/>
    </row>
    <row r="51" spans="1:12" s="10" customFormat="1" ht="153" customHeight="1">
      <c r="A51" s="44">
        <v>6</v>
      </c>
      <c r="B51" s="48" t="s">
        <v>171</v>
      </c>
      <c r="C51" s="49" t="s">
        <v>172</v>
      </c>
      <c r="D51" s="50" t="s">
        <v>173</v>
      </c>
      <c r="E51" s="48" t="s">
        <v>174</v>
      </c>
      <c r="F51" s="77">
        <v>45536</v>
      </c>
      <c r="G51" s="77">
        <v>45901</v>
      </c>
      <c r="H51" s="80">
        <v>1.8</v>
      </c>
      <c r="I51" s="80">
        <v>1.2</v>
      </c>
      <c r="J51" s="80">
        <v>5</v>
      </c>
      <c r="K51" s="44" t="s">
        <v>22</v>
      </c>
      <c r="L51" s="50"/>
    </row>
    <row r="52" spans="1:12" s="11" customFormat="1" ht="30" customHeight="1">
      <c r="A52" s="62" t="s">
        <v>175</v>
      </c>
      <c r="B52" s="62" t="s">
        <v>176</v>
      </c>
      <c r="C52" s="43">
        <f>SUBTOTAL(3,A53:A60)</f>
        <v>8</v>
      </c>
      <c r="D52" s="62"/>
      <c r="E52" s="62"/>
      <c r="F52" s="86"/>
      <c r="G52" s="86"/>
      <c r="H52" s="76">
        <f>SUBTOTAL(9,H53:H60)</f>
        <v>50.65</v>
      </c>
      <c r="I52" s="76">
        <f>SUBTOTAL(9,I53:I60)</f>
        <v>44.78</v>
      </c>
      <c r="J52" s="76">
        <f>SUBTOTAL(9,J53:J60)</f>
        <v>151.18</v>
      </c>
      <c r="K52" s="62"/>
      <c r="L52" s="94"/>
    </row>
    <row r="53" spans="1:12" s="12" customFormat="1" ht="147" customHeight="1">
      <c r="A53" s="44">
        <v>1</v>
      </c>
      <c r="B53" s="64" t="s">
        <v>177</v>
      </c>
      <c r="C53" s="45" t="s">
        <v>178</v>
      </c>
      <c r="D53" s="63" t="s">
        <v>179</v>
      </c>
      <c r="E53" s="64" t="s">
        <v>180</v>
      </c>
      <c r="F53" s="77">
        <v>45200</v>
      </c>
      <c r="G53" s="77">
        <v>45931</v>
      </c>
      <c r="H53" s="78">
        <v>1.8</v>
      </c>
      <c r="I53" s="78">
        <v>1.5</v>
      </c>
      <c r="J53" s="78">
        <v>4.5</v>
      </c>
      <c r="K53" s="44" t="s">
        <v>22</v>
      </c>
      <c r="L53" s="46"/>
    </row>
    <row r="54" spans="1:12" s="12" customFormat="1" ht="93" customHeight="1">
      <c r="A54" s="44">
        <v>2</v>
      </c>
      <c r="B54" s="44" t="s">
        <v>181</v>
      </c>
      <c r="C54" s="45" t="s">
        <v>182</v>
      </c>
      <c r="D54" s="46" t="s">
        <v>183</v>
      </c>
      <c r="E54" s="64" t="s">
        <v>180</v>
      </c>
      <c r="F54" s="77">
        <v>45170</v>
      </c>
      <c r="G54" s="77">
        <v>45901</v>
      </c>
      <c r="H54" s="78">
        <v>3.5</v>
      </c>
      <c r="I54" s="78">
        <v>2.5</v>
      </c>
      <c r="J54" s="78">
        <v>3</v>
      </c>
      <c r="K54" s="44" t="s">
        <v>22</v>
      </c>
      <c r="L54" s="46"/>
    </row>
    <row r="55" spans="1:12" s="13" customFormat="1" ht="99" customHeight="1">
      <c r="A55" s="44">
        <v>3</v>
      </c>
      <c r="B55" s="61" t="s">
        <v>184</v>
      </c>
      <c r="C55" s="65" t="s">
        <v>185</v>
      </c>
      <c r="D55" s="47" t="s">
        <v>186</v>
      </c>
      <c r="E55" s="64" t="s">
        <v>180</v>
      </c>
      <c r="F55" s="87">
        <v>45444</v>
      </c>
      <c r="G55" s="87">
        <v>45992</v>
      </c>
      <c r="H55" s="88">
        <v>5.5</v>
      </c>
      <c r="I55" s="88">
        <v>4.8</v>
      </c>
      <c r="J55" s="88">
        <v>6</v>
      </c>
      <c r="K55" s="44" t="s">
        <v>22</v>
      </c>
      <c r="L55" s="47"/>
    </row>
    <row r="56" spans="1:12" s="13" customFormat="1" ht="102" customHeight="1">
      <c r="A56" s="44">
        <v>4</v>
      </c>
      <c r="B56" s="61" t="s">
        <v>187</v>
      </c>
      <c r="C56" s="65" t="s">
        <v>188</v>
      </c>
      <c r="D56" s="47" t="s">
        <v>189</v>
      </c>
      <c r="E56" s="64" t="s">
        <v>180</v>
      </c>
      <c r="F56" s="87">
        <v>45444</v>
      </c>
      <c r="G56" s="87">
        <v>45992</v>
      </c>
      <c r="H56" s="88">
        <v>1.75</v>
      </c>
      <c r="I56" s="88">
        <v>1.37</v>
      </c>
      <c r="J56" s="88">
        <v>4.18</v>
      </c>
      <c r="K56" s="44" t="s">
        <v>22</v>
      </c>
      <c r="L56" s="47"/>
    </row>
    <row r="57" spans="1:12" s="13" customFormat="1" ht="90.75" customHeight="1">
      <c r="A57" s="44">
        <v>5</v>
      </c>
      <c r="B57" s="61" t="s">
        <v>190</v>
      </c>
      <c r="C57" s="65" t="s">
        <v>191</v>
      </c>
      <c r="D57" s="47" t="s">
        <v>192</v>
      </c>
      <c r="E57" s="64" t="s">
        <v>180</v>
      </c>
      <c r="F57" s="87">
        <v>45444</v>
      </c>
      <c r="G57" s="87">
        <v>45992</v>
      </c>
      <c r="H57" s="88">
        <v>1.5</v>
      </c>
      <c r="I57" s="88">
        <v>1.1</v>
      </c>
      <c r="J57" s="88">
        <v>2.5</v>
      </c>
      <c r="K57" s="44" t="s">
        <v>22</v>
      </c>
      <c r="L57" s="47"/>
    </row>
    <row r="58" spans="1:12" s="12" customFormat="1" ht="99.75" customHeight="1">
      <c r="A58" s="44">
        <v>6</v>
      </c>
      <c r="B58" s="44" t="s">
        <v>193</v>
      </c>
      <c r="C58" s="45" t="s">
        <v>194</v>
      </c>
      <c r="D58" s="46" t="s">
        <v>195</v>
      </c>
      <c r="E58" s="44" t="s">
        <v>196</v>
      </c>
      <c r="F58" s="77">
        <v>45200</v>
      </c>
      <c r="G58" s="77">
        <v>45627</v>
      </c>
      <c r="H58" s="78">
        <v>1.1</v>
      </c>
      <c r="I58" s="78">
        <v>1.01</v>
      </c>
      <c r="J58" s="78">
        <v>2</v>
      </c>
      <c r="K58" s="44" t="s">
        <v>22</v>
      </c>
      <c r="L58" s="46"/>
    </row>
    <row r="59" spans="1:12" s="12" customFormat="1" ht="147" customHeight="1">
      <c r="A59" s="44">
        <v>7</v>
      </c>
      <c r="B59" s="44" t="s">
        <v>197</v>
      </c>
      <c r="C59" s="45" t="s">
        <v>198</v>
      </c>
      <c r="D59" s="46" t="s">
        <v>199</v>
      </c>
      <c r="E59" s="44" t="s">
        <v>200</v>
      </c>
      <c r="F59" s="77">
        <v>45261</v>
      </c>
      <c r="G59" s="77">
        <v>45992</v>
      </c>
      <c r="H59" s="78">
        <v>33</v>
      </c>
      <c r="I59" s="78">
        <v>30</v>
      </c>
      <c r="J59" s="78">
        <v>126</v>
      </c>
      <c r="K59" s="44" t="s">
        <v>22</v>
      </c>
      <c r="L59" s="46"/>
    </row>
    <row r="60" spans="1:12" s="12" customFormat="1" ht="132" customHeight="1">
      <c r="A60" s="44">
        <v>8</v>
      </c>
      <c r="B60" s="44" t="s">
        <v>201</v>
      </c>
      <c r="C60" s="45" t="s">
        <v>202</v>
      </c>
      <c r="D60" s="46" t="s">
        <v>203</v>
      </c>
      <c r="E60" s="44" t="s">
        <v>200</v>
      </c>
      <c r="F60" s="77">
        <v>45261</v>
      </c>
      <c r="G60" s="77">
        <v>45992</v>
      </c>
      <c r="H60" s="78">
        <v>2.5</v>
      </c>
      <c r="I60" s="78">
        <v>2.5</v>
      </c>
      <c r="J60" s="78">
        <v>3</v>
      </c>
      <c r="K60" s="44" t="s">
        <v>22</v>
      </c>
      <c r="L60" s="46"/>
    </row>
    <row r="61" spans="1:12" s="14" customFormat="1" ht="30" customHeight="1">
      <c r="A61" s="42" t="s">
        <v>204</v>
      </c>
      <c r="B61" s="42" t="s">
        <v>205</v>
      </c>
      <c r="C61" s="43">
        <f>SUBTOTAL(3,A62:A67)</f>
        <v>6</v>
      </c>
      <c r="D61" s="42"/>
      <c r="E61" s="42"/>
      <c r="F61" s="74"/>
      <c r="G61" s="74"/>
      <c r="H61" s="76">
        <f>SUBTOTAL(9,H62:H67)</f>
        <v>50.05</v>
      </c>
      <c r="I61" s="76">
        <f>SUBTOTAL(9,I62:I67)</f>
        <v>42.6</v>
      </c>
      <c r="J61" s="76">
        <f>SUBTOTAL(9,J62:J67)</f>
        <v>99.5</v>
      </c>
      <c r="K61" s="42"/>
      <c r="L61" s="90"/>
    </row>
    <row r="62" spans="1:12" s="15" customFormat="1" ht="75" customHeight="1">
      <c r="A62" s="44">
        <v>1</v>
      </c>
      <c r="B62" s="44" t="s">
        <v>206</v>
      </c>
      <c r="C62" s="45" t="s">
        <v>207</v>
      </c>
      <c r="D62" s="46" t="s">
        <v>208</v>
      </c>
      <c r="E62" s="44" t="s">
        <v>209</v>
      </c>
      <c r="F62" s="77">
        <v>45383</v>
      </c>
      <c r="G62" s="77">
        <v>46113</v>
      </c>
      <c r="H62" s="78">
        <v>3.5</v>
      </c>
      <c r="I62" s="78">
        <v>2.8</v>
      </c>
      <c r="J62" s="78">
        <v>3.5</v>
      </c>
      <c r="K62" s="44" t="s">
        <v>22</v>
      </c>
      <c r="L62" s="46"/>
    </row>
    <row r="63" spans="1:12" s="15" customFormat="1" ht="99.75" customHeight="1">
      <c r="A63" s="44">
        <v>2</v>
      </c>
      <c r="B63" s="44" t="s">
        <v>210</v>
      </c>
      <c r="C63" s="45" t="s">
        <v>211</v>
      </c>
      <c r="D63" s="66" t="s">
        <v>212</v>
      </c>
      <c r="E63" s="53" t="s">
        <v>213</v>
      </c>
      <c r="F63" s="77">
        <v>45170</v>
      </c>
      <c r="G63" s="77">
        <v>45901</v>
      </c>
      <c r="H63" s="78">
        <v>5.3</v>
      </c>
      <c r="I63" s="78">
        <v>2</v>
      </c>
      <c r="J63" s="78">
        <v>6</v>
      </c>
      <c r="K63" s="44" t="s">
        <v>22</v>
      </c>
      <c r="L63" s="46"/>
    </row>
    <row r="64" spans="1:12" s="15" customFormat="1" ht="102.75" customHeight="1">
      <c r="A64" s="44">
        <v>3</v>
      </c>
      <c r="B64" s="44" t="s">
        <v>214</v>
      </c>
      <c r="C64" s="45" t="s">
        <v>215</v>
      </c>
      <c r="D64" s="46" t="s">
        <v>216</v>
      </c>
      <c r="E64" s="44" t="s">
        <v>213</v>
      </c>
      <c r="F64" s="77">
        <v>45231</v>
      </c>
      <c r="G64" s="77">
        <v>45413</v>
      </c>
      <c r="H64" s="78">
        <v>5.18</v>
      </c>
      <c r="I64" s="78">
        <v>2</v>
      </c>
      <c r="J64" s="78">
        <v>3</v>
      </c>
      <c r="K64" s="44" t="s">
        <v>22</v>
      </c>
      <c r="L64" s="46"/>
    </row>
    <row r="65" spans="1:12" s="15" customFormat="1" ht="163.5" customHeight="1">
      <c r="A65" s="44">
        <v>4</v>
      </c>
      <c r="B65" s="44" t="s">
        <v>217</v>
      </c>
      <c r="C65" s="45" t="s">
        <v>218</v>
      </c>
      <c r="D65" s="46" t="s">
        <v>219</v>
      </c>
      <c r="E65" s="44" t="s">
        <v>220</v>
      </c>
      <c r="F65" s="77">
        <v>45170</v>
      </c>
      <c r="G65" s="77">
        <v>45901</v>
      </c>
      <c r="H65" s="78">
        <v>1.07</v>
      </c>
      <c r="I65" s="78">
        <v>0.8</v>
      </c>
      <c r="J65" s="78">
        <v>1</v>
      </c>
      <c r="K65" s="44" t="s">
        <v>22</v>
      </c>
      <c r="L65" s="46"/>
    </row>
    <row r="66" spans="1:12" s="15" customFormat="1" ht="82.5" customHeight="1">
      <c r="A66" s="44">
        <v>5</v>
      </c>
      <c r="B66" s="48" t="s">
        <v>221</v>
      </c>
      <c r="C66" s="49" t="s">
        <v>222</v>
      </c>
      <c r="D66" s="50" t="s">
        <v>223</v>
      </c>
      <c r="E66" s="48" t="s">
        <v>224</v>
      </c>
      <c r="F66" s="77">
        <v>45444</v>
      </c>
      <c r="G66" s="77">
        <v>45992</v>
      </c>
      <c r="H66" s="80">
        <v>16.5</v>
      </c>
      <c r="I66" s="80">
        <v>16.5</v>
      </c>
      <c r="J66" s="104">
        <v>36</v>
      </c>
      <c r="K66" s="44" t="s">
        <v>22</v>
      </c>
      <c r="L66" s="46"/>
    </row>
    <row r="67" spans="1:12" s="15" customFormat="1" ht="84.75" customHeight="1">
      <c r="A67" s="44">
        <v>6</v>
      </c>
      <c r="B67" s="48" t="s">
        <v>225</v>
      </c>
      <c r="C67" s="49" t="s">
        <v>226</v>
      </c>
      <c r="D67" s="50" t="s">
        <v>227</v>
      </c>
      <c r="E67" s="48" t="s">
        <v>224</v>
      </c>
      <c r="F67" s="77">
        <v>45292</v>
      </c>
      <c r="G67" s="77">
        <v>45992</v>
      </c>
      <c r="H67" s="80">
        <v>18.5</v>
      </c>
      <c r="I67" s="80">
        <v>18.5</v>
      </c>
      <c r="J67" s="104">
        <v>50</v>
      </c>
      <c r="K67" s="44" t="s">
        <v>22</v>
      </c>
      <c r="L67" s="46"/>
    </row>
    <row r="68" spans="1:12" s="16" customFormat="1" ht="30" customHeight="1">
      <c r="A68" s="42" t="s">
        <v>228</v>
      </c>
      <c r="B68" s="95" t="s">
        <v>229</v>
      </c>
      <c r="C68" s="43">
        <f>SUBTOTAL(3,A69:A71)</f>
        <v>3</v>
      </c>
      <c r="D68" s="96"/>
      <c r="E68" s="95"/>
      <c r="F68" s="74"/>
      <c r="G68" s="74"/>
      <c r="H68" s="76">
        <f>SUBTOTAL(9,H69:H71)</f>
        <v>25</v>
      </c>
      <c r="I68" s="76">
        <f>SUBTOTAL(9,I69:I71)</f>
        <v>15.5</v>
      </c>
      <c r="J68" s="76">
        <f>SUBTOTAL(9,J69:J71)</f>
        <v>66</v>
      </c>
      <c r="K68" s="42"/>
      <c r="L68" s="90"/>
    </row>
    <row r="69" spans="1:12" s="15" customFormat="1" ht="145.5" customHeight="1">
      <c r="A69" s="44">
        <v>1</v>
      </c>
      <c r="B69" s="44" t="s">
        <v>230</v>
      </c>
      <c r="C69" s="45" t="s">
        <v>231</v>
      </c>
      <c r="D69" s="46" t="s">
        <v>232</v>
      </c>
      <c r="E69" s="99" t="s">
        <v>233</v>
      </c>
      <c r="F69" s="100">
        <v>45200</v>
      </c>
      <c r="G69" s="100">
        <v>45597</v>
      </c>
      <c r="H69" s="101">
        <v>5</v>
      </c>
      <c r="I69" s="101">
        <v>1.5</v>
      </c>
      <c r="J69" s="78">
        <v>4</v>
      </c>
      <c r="K69" s="44" t="s">
        <v>22</v>
      </c>
      <c r="L69" s="46"/>
    </row>
    <row r="70" spans="1:12" s="15" customFormat="1" ht="126.75" customHeight="1">
      <c r="A70" s="44">
        <v>2</v>
      </c>
      <c r="B70" s="44" t="s">
        <v>234</v>
      </c>
      <c r="C70" s="45" t="s">
        <v>235</v>
      </c>
      <c r="D70" s="46" t="s">
        <v>236</v>
      </c>
      <c r="E70" s="44" t="s">
        <v>237</v>
      </c>
      <c r="F70" s="77">
        <v>45170</v>
      </c>
      <c r="G70" s="77">
        <v>45931</v>
      </c>
      <c r="H70" s="78">
        <v>10</v>
      </c>
      <c r="I70" s="78">
        <v>6</v>
      </c>
      <c r="J70" s="78">
        <v>50</v>
      </c>
      <c r="K70" s="44" t="s">
        <v>22</v>
      </c>
      <c r="L70" s="46"/>
    </row>
    <row r="71" spans="1:12" s="15" customFormat="1" ht="120" customHeight="1">
      <c r="A71" s="44">
        <v>3</v>
      </c>
      <c r="B71" s="44" t="s">
        <v>238</v>
      </c>
      <c r="C71" s="45" t="s">
        <v>239</v>
      </c>
      <c r="D71" s="46" t="s">
        <v>240</v>
      </c>
      <c r="E71" s="44" t="s">
        <v>241</v>
      </c>
      <c r="F71" s="77">
        <v>45170</v>
      </c>
      <c r="G71" s="77">
        <v>45536</v>
      </c>
      <c r="H71" s="78">
        <v>10</v>
      </c>
      <c r="I71" s="78">
        <v>8</v>
      </c>
      <c r="J71" s="78">
        <v>12</v>
      </c>
      <c r="K71" s="44" t="s">
        <v>22</v>
      </c>
      <c r="L71" s="46"/>
    </row>
    <row r="72" spans="1:12" s="16" customFormat="1" ht="30" customHeight="1">
      <c r="A72" s="42" t="s">
        <v>242</v>
      </c>
      <c r="B72" s="42" t="s">
        <v>243</v>
      </c>
      <c r="C72" s="43">
        <f>SUBTOTAL(3,A73:A76)</f>
        <v>4</v>
      </c>
      <c r="D72" s="42"/>
      <c r="E72" s="42"/>
      <c r="F72" s="74"/>
      <c r="G72" s="74"/>
      <c r="H72" s="76">
        <f>SUBTOTAL(9,H73:H76)</f>
        <v>25.975</v>
      </c>
      <c r="I72" s="76">
        <f>SUBTOTAL(9,I73:I76)</f>
        <v>19.8192</v>
      </c>
      <c r="J72" s="76">
        <f>SUBTOTAL(9,J73:J76)</f>
        <v>60.480000000000004</v>
      </c>
      <c r="K72" s="42"/>
      <c r="L72" s="90"/>
    </row>
    <row r="73" spans="1:12" s="17" customFormat="1" ht="120" customHeight="1">
      <c r="A73" s="44">
        <v>1</v>
      </c>
      <c r="B73" s="44" t="s">
        <v>244</v>
      </c>
      <c r="C73" s="45" t="s">
        <v>245</v>
      </c>
      <c r="D73" s="46" t="s">
        <v>246</v>
      </c>
      <c r="E73" s="44" t="s">
        <v>247</v>
      </c>
      <c r="F73" s="77">
        <v>45231</v>
      </c>
      <c r="G73" s="77">
        <v>45931</v>
      </c>
      <c r="H73" s="78">
        <v>15</v>
      </c>
      <c r="I73" s="78">
        <v>10</v>
      </c>
      <c r="J73" s="78">
        <v>32</v>
      </c>
      <c r="K73" s="44" t="s">
        <v>22</v>
      </c>
      <c r="L73" s="46"/>
    </row>
    <row r="74" spans="1:12" s="18" customFormat="1" ht="105" customHeight="1">
      <c r="A74" s="44">
        <v>2</v>
      </c>
      <c r="B74" s="44" t="s">
        <v>248</v>
      </c>
      <c r="C74" s="45" t="s">
        <v>249</v>
      </c>
      <c r="D74" s="46" t="s">
        <v>250</v>
      </c>
      <c r="E74" s="44" t="s">
        <v>247</v>
      </c>
      <c r="F74" s="77">
        <v>45231</v>
      </c>
      <c r="G74" s="77">
        <v>45566</v>
      </c>
      <c r="H74" s="78">
        <v>1</v>
      </c>
      <c r="I74" s="78">
        <v>0.8</v>
      </c>
      <c r="J74" s="78">
        <v>2</v>
      </c>
      <c r="K74" s="44" t="s">
        <v>22</v>
      </c>
      <c r="L74" s="46"/>
    </row>
    <row r="75" spans="1:12" s="18" customFormat="1" ht="97.5" customHeight="1">
      <c r="A75" s="44">
        <v>3</v>
      </c>
      <c r="B75" s="44" t="s">
        <v>251</v>
      </c>
      <c r="C75" s="45" t="s">
        <v>252</v>
      </c>
      <c r="D75" s="46" t="s">
        <v>253</v>
      </c>
      <c r="E75" s="44" t="s">
        <v>254</v>
      </c>
      <c r="F75" s="77">
        <v>45170</v>
      </c>
      <c r="G75" s="77">
        <v>45901</v>
      </c>
      <c r="H75" s="78">
        <v>5.8</v>
      </c>
      <c r="I75" s="78">
        <v>5.2</v>
      </c>
      <c r="J75" s="78">
        <v>25.1</v>
      </c>
      <c r="K75" s="44" t="s">
        <v>22</v>
      </c>
      <c r="L75" s="46"/>
    </row>
    <row r="76" spans="1:12" s="18" customFormat="1" ht="120" customHeight="1">
      <c r="A76" s="44">
        <v>4</v>
      </c>
      <c r="B76" s="44" t="s">
        <v>255</v>
      </c>
      <c r="C76" s="45" t="s">
        <v>256</v>
      </c>
      <c r="D76" s="46" t="s">
        <v>257</v>
      </c>
      <c r="E76" s="44" t="s">
        <v>254</v>
      </c>
      <c r="F76" s="77">
        <v>45170</v>
      </c>
      <c r="G76" s="77">
        <v>45870</v>
      </c>
      <c r="H76" s="78">
        <v>4.175</v>
      </c>
      <c r="I76" s="78">
        <v>3.8192</v>
      </c>
      <c r="J76" s="78">
        <v>1.38</v>
      </c>
      <c r="K76" s="44" t="s">
        <v>22</v>
      </c>
      <c r="L76" s="46"/>
    </row>
    <row r="77" spans="1:12" s="19" customFormat="1" ht="30" customHeight="1">
      <c r="A77" s="42" t="s">
        <v>258</v>
      </c>
      <c r="B77" s="42" t="s">
        <v>259</v>
      </c>
      <c r="C77" s="43">
        <f>SUBTOTAL(3,A78:A88)</f>
        <v>11</v>
      </c>
      <c r="D77" s="90"/>
      <c r="E77" s="42"/>
      <c r="F77" s="74"/>
      <c r="G77" s="74"/>
      <c r="H77" s="76">
        <f>SUBTOTAL(9,H78:H88)</f>
        <v>149.79999999999998</v>
      </c>
      <c r="I77" s="76">
        <f>SUBTOTAL(9,I78:I88)</f>
        <v>118.300001</v>
      </c>
      <c r="J77" s="76">
        <f>SUBTOTAL(9,J78:J88)</f>
        <v>266.5</v>
      </c>
      <c r="K77" s="42"/>
      <c r="L77" s="90"/>
    </row>
    <row r="78" spans="1:12" s="20" customFormat="1" ht="114.75" customHeight="1">
      <c r="A78" s="44">
        <v>1</v>
      </c>
      <c r="B78" s="44" t="s">
        <v>260</v>
      </c>
      <c r="C78" s="45" t="s">
        <v>261</v>
      </c>
      <c r="D78" s="46" t="s">
        <v>262</v>
      </c>
      <c r="E78" s="44" t="s">
        <v>263</v>
      </c>
      <c r="F78" s="77">
        <v>45170</v>
      </c>
      <c r="G78" s="77">
        <v>45992</v>
      </c>
      <c r="H78" s="78">
        <v>110</v>
      </c>
      <c r="I78" s="78">
        <v>85</v>
      </c>
      <c r="J78" s="78">
        <v>188</v>
      </c>
      <c r="K78" s="44" t="s">
        <v>129</v>
      </c>
      <c r="L78" s="46"/>
    </row>
    <row r="79" spans="1:12" s="21" customFormat="1" ht="102" customHeight="1">
      <c r="A79" s="44">
        <v>2</v>
      </c>
      <c r="B79" s="44" t="s">
        <v>264</v>
      </c>
      <c r="C79" s="45" t="s">
        <v>265</v>
      </c>
      <c r="D79" s="46" t="s">
        <v>266</v>
      </c>
      <c r="E79" s="44" t="s">
        <v>263</v>
      </c>
      <c r="F79" s="77">
        <v>45352</v>
      </c>
      <c r="G79" s="77">
        <v>45992</v>
      </c>
      <c r="H79" s="78">
        <v>11</v>
      </c>
      <c r="I79" s="78">
        <v>10.5</v>
      </c>
      <c r="J79" s="78">
        <v>13</v>
      </c>
      <c r="K79" s="44" t="s">
        <v>22</v>
      </c>
      <c r="L79" s="46"/>
    </row>
    <row r="80" spans="1:12" s="21" customFormat="1" ht="102" customHeight="1">
      <c r="A80" s="44">
        <v>3</v>
      </c>
      <c r="B80" s="44" t="s">
        <v>267</v>
      </c>
      <c r="C80" s="45" t="s">
        <v>268</v>
      </c>
      <c r="D80" s="46" t="s">
        <v>269</v>
      </c>
      <c r="E80" s="44" t="s">
        <v>263</v>
      </c>
      <c r="F80" s="77">
        <v>45292</v>
      </c>
      <c r="G80" s="77">
        <v>45992</v>
      </c>
      <c r="H80" s="78">
        <v>2.3</v>
      </c>
      <c r="I80" s="78">
        <v>2</v>
      </c>
      <c r="J80" s="78">
        <v>4</v>
      </c>
      <c r="K80" s="44" t="s">
        <v>22</v>
      </c>
      <c r="L80" s="46"/>
    </row>
    <row r="81" spans="1:12" s="21" customFormat="1" ht="120" customHeight="1">
      <c r="A81" s="44">
        <v>4</v>
      </c>
      <c r="B81" s="44" t="s">
        <v>270</v>
      </c>
      <c r="C81" s="45" t="s">
        <v>271</v>
      </c>
      <c r="D81" s="46" t="s">
        <v>272</v>
      </c>
      <c r="E81" s="44" t="s">
        <v>263</v>
      </c>
      <c r="F81" s="77">
        <v>45231</v>
      </c>
      <c r="G81" s="77">
        <v>45992</v>
      </c>
      <c r="H81" s="78">
        <v>1.5</v>
      </c>
      <c r="I81" s="78">
        <v>1.3</v>
      </c>
      <c r="J81" s="78">
        <v>3</v>
      </c>
      <c r="K81" s="44" t="s">
        <v>22</v>
      </c>
      <c r="L81" s="46"/>
    </row>
    <row r="82" spans="1:12" s="21" customFormat="1" ht="109.5" customHeight="1">
      <c r="A82" s="44">
        <v>5</v>
      </c>
      <c r="B82" s="44" t="s">
        <v>273</v>
      </c>
      <c r="C82" s="45" t="s">
        <v>274</v>
      </c>
      <c r="D82" s="46" t="s">
        <v>275</v>
      </c>
      <c r="E82" s="44" t="s">
        <v>276</v>
      </c>
      <c r="F82" s="77">
        <v>45352</v>
      </c>
      <c r="G82" s="77">
        <v>45717</v>
      </c>
      <c r="H82" s="78">
        <v>7</v>
      </c>
      <c r="I82" s="78">
        <v>5.6</v>
      </c>
      <c r="J82" s="78">
        <v>5</v>
      </c>
      <c r="K82" s="44" t="s">
        <v>22</v>
      </c>
      <c r="L82" s="46"/>
    </row>
    <row r="83" spans="1:12" s="21" customFormat="1" ht="120" customHeight="1">
      <c r="A83" s="44">
        <v>6</v>
      </c>
      <c r="B83" s="44" t="s">
        <v>277</v>
      </c>
      <c r="C83" s="45" t="s">
        <v>278</v>
      </c>
      <c r="D83" s="46" t="s">
        <v>279</v>
      </c>
      <c r="E83" s="44" t="s">
        <v>263</v>
      </c>
      <c r="F83" s="77">
        <v>45261</v>
      </c>
      <c r="G83" s="77">
        <v>45931</v>
      </c>
      <c r="H83" s="78">
        <v>4</v>
      </c>
      <c r="I83" s="78">
        <v>3.8</v>
      </c>
      <c r="J83" s="78">
        <v>6</v>
      </c>
      <c r="K83" s="44" t="s">
        <v>22</v>
      </c>
      <c r="L83" s="46"/>
    </row>
    <row r="84" spans="1:12" s="21" customFormat="1" ht="120" customHeight="1">
      <c r="A84" s="44">
        <v>7</v>
      </c>
      <c r="B84" s="44" t="s">
        <v>280</v>
      </c>
      <c r="C84" s="45" t="s">
        <v>281</v>
      </c>
      <c r="D84" s="46" t="s">
        <v>282</v>
      </c>
      <c r="E84" s="44" t="s">
        <v>263</v>
      </c>
      <c r="F84" s="77">
        <v>45383</v>
      </c>
      <c r="G84" s="77">
        <v>45962</v>
      </c>
      <c r="H84" s="78">
        <v>2.2</v>
      </c>
      <c r="I84" s="78">
        <v>2</v>
      </c>
      <c r="J84" s="78">
        <v>3</v>
      </c>
      <c r="K84" s="44" t="s">
        <v>22</v>
      </c>
      <c r="L84" s="46"/>
    </row>
    <row r="85" spans="1:12" s="20" customFormat="1" ht="111.75" customHeight="1">
      <c r="A85" s="44">
        <v>8</v>
      </c>
      <c r="B85" s="44" t="s">
        <v>283</v>
      </c>
      <c r="C85" s="45" t="s">
        <v>284</v>
      </c>
      <c r="D85" s="46" t="s">
        <v>285</v>
      </c>
      <c r="E85" s="44" t="s">
        <v>286</v>
      </c>
      <c r="F85" s="77">
        <v>45292</v>
      </c>
      <c r="G85" s="77">
        <v>45992</v>
      </c>
      <c r="H85" s="78">
        <v>2</v>
      </c>
      <c r="I85" s="78">
        <v>1.000001</v>
      </c>
      <c r="J85" s="78">
        <v>4</v>
      </c>
      <c r="K85" s="44" t="s">
        <v>22</v>
      </c>
      <c r="L85" s="46"/>
    </row>
    <row r="86" spans="1:12" s="21" customFormat="1" ht="120" customHeight="1">
      <c r="A86" s="44">
        <v>9</v>
      </c>
      <c r="B86" s="44" t="s">
        <v>287</v>
      </c>
      <c r="C86" s="45" t="s">
        <v>288</v>
      </c>
      <c r="D86" s="46" t="s">
        <v>289</v>
      </c>
      <c r="E86" s="44" t="s">
        <v>276</v>
      </c>
      <c r="F86" s="77">
        <v>45352</v>
      </c>
      <c r="G86" s="77">
        <v>45717</v>
      </c>
      <c r="H86" s="78">
        <v>3</v>
      </c>
      <c r="I86" s="78">
        <v>2.4</v>
      </c>
      <c r="J86" s="78">
        <v>3.5</v>
      </c>
      <c r="K86" s="44" t="s">
        <v>22</v>
      </c>
      <c r="L86" s="46"/>
    </row>
    <row r="87" spans="1:12" s="22" customFormat="1" ht="120" customHeight="1">
      <c r="A87" s="44">
        <v>10</v>
      </c>
      <c r="B87" s="44" t="s">
        <v>290</v>
      </c>
      <c r="C87" s="45" t="s">
        <v>291</v>
      </c>
      <c r="D87" s="46" t="s">
        <v>292</v>
      </c>
      <c r="E87" s="44" t="s">
        <v>286</v>
      </c>
      <c r="F87" s="77">
        <v>45200</v>
      </c>
      <c r="G87" s="77">
        <v>45627</v>
      </c>
      <c r="H87" s="78">
        <v>2.2</v>
      </c>
      <c r="I87" s="78">
        <v>1.2</v>
      </c>
      <c r="J87" s="78">
        <v>12</v>
      </c>
      <c r="K87" s="44" t="s">
        <v>22</v>
      </c>
      <c r="L87" s="46"/>
    </row>
    <row r="88" spans="1:12" s="21" customFormat="1" ht="120" customHeight="1">
      <c r="A88" s="44">
        <v>11</v>
      </c>
      <c r="B88" s="44" t="s">
        <v>293</v>
      </c>
      <c r="C88" s="45" t="s">
        <v>294</v>
      </c>
      <c r="D88" s="46" t="s">
        <v>295</v>
      </c>
      <c r="E88" s="44" t="s">
        <v>296</v>
      </c>
      <c r="F88" s="77">
        <v>45261</v>
      </c>
      <c r="G88" s="77">
        <v>45992</v>
      </c>
      <c r="H88" s="78">
        <v>4.6</v>
      </c>
      <c r="I88" s="78">
        <v>3.5</v>
      </c>
      <c r="J88" s="78">
        <v>25</v>
      </c>
      <c r="K88" s="44" t="s">
        <v>22</v>
      </c>
      <c r="L88" s="46"/>
    </row>
    <row r="89" spans="1:12" s="1" customFormat="1" ht="30" customHeight="1">
      <c r="A89" s="97" t="s">
        <v>297</v>
      </c>
      <c r="B89" s="97" t="s">
        <v>298</v>
      </c>
      <c r="C89" s="43">
        <f>SUBTOTAL(3,A90:A91)</f>
        <v>2</v>
      </c>
      <c r="D89" s="98"/>
      <c r="E89" s="102"/>
      <c r="F89" s="103"/>
      <c r="G89" s="103"/>
      <c r="H89" s="76">
        <f>SUBTOTAL(9,H90:H91)</f>
        <v>2.5</v>
      </c>
      <c r="I89" s="76">
        <f>SUBTOTAL(9,I90:I91)</f>
        <v>1.9000000000000001</v>
      </c>
      <c r="J89" s="76">
        <f>SUBTOTAL(9,J90:J91)</f>
        <v>4.3</v>
      </c>
      <c r="K89" s="102"/>
      <c r="L89" s="105"/>
    </row>
    <row r="90" spans="1:12" s="23" customFormat="1" ht="135.75" customHeight="1">
      <c r="A90" s="44">
        <v>1</v>
      </c>
      <c r="B90" s="44" t="s">
        <v>299</v>
      </c>
      <c r="C90" s="45" t="s">
        <v>300</v>
      </c>
      <c r="D90" s="46" t="s">
        <v>301</v>
      </c>
      <c r="E90" s="44" t="s">
        <v>302</v>
      </c>
      <c r="F90" s="77">
        <v>45261</v>
      </c>
      <c r="G90" s="77">
        <v>45444</v>
      </c>
      <c r="H90" s="78">
        <v>1.5</v>
      </c>
      <c r="I90" s="78">
        <v>1.1</v>
      </c>
      <c r="J90" s="78">
        <v>1.8</v>
      </c>
      <c r="K90" s="44" t="s">
        <v>22</v>
      </c>
      <c r="L90" s="46"/>
    </row>
    <row r="91" spans="1:12" s="24" customFormat="1" ht="156.75" customHeight="1">
      <c r="A91" s="44">
        <v>3</v>
      </c>
      <c r="B91" s="64" t="s">
        <v>303</v>
      </c>
      <c r="C91" s="45" t="s">
        <v>304</v>
      </c>
      <c r="D91" s="63" t="s">
        <v>305</v>
      </c>
      <c r="E91" s="64" t="s">
        <v>306</v>
      </c>
      <c r="F91" s="77">
        <v>45170</v>
      </c>
      <c r="G91" s="77">
        <v>45901</v>
      </c>
      <c r="H91" s="78">
        <v>1</v>
      </c>
      <c r="I91" s="78">
        <v>0.8</v>
      </c>
      <c r="J91" s="78">
        <v>2.5</v>
      </c>
      <c r="K91" s="44" t="s">
        <v>22</v>
      </c>
      <c r="L91" s="46"/>
    </row>
  </sheetData>
  <sheetProtection/>
  <autoFilter ref="A4:L91"/>
  <mergeCells count="4">
    <mergeCell ref="A1:B1"/>
    <mergeCell ref="A2:L2"/>
    <mergeCell ref="B3:D3"/>
    <mergeCell ref="J3:L3"/>
  </mergeCells>
  <printOptions horizontalCentered="1"/>
  <pageMargins left="0.5902777777777778" right="0.5902777777777778" top="0.5506944444444445" bottom="0.4722222222222222" header="0.4326388888888889" footer="0.2361111111111111"/>
  <pageSetup fitToHeight="0" fitToWidth="1" horizontalDpi="600" verticalDpi="600" orientation="landscape" paperSize="9"/>
  <headerFooter alignWithMargins="0">
    <oddFooter>&amp;C第 &amp;P 页，共 &amp;N 页</oddFooter>
  </headerFooter>
  <ignoredErrors>
    <ignoredError sqref="D62 D49 D43 D17 D9" listDataValidation="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gxw_tzc</dc:creator>
  <cp:keywords/>
  <dc:description/>
  <cp:lastModifiedBy>gxxc</cp:lastModifiedBy>
  <cp:lastPrinted>2017-10-24T09:57:47Z</cp:lastPrinted>
  <dcterms:created xsi:type="dcterms:W3CDTF">2008-12-07T13:33:16Z</dcterms:created>
  <dcterms:modified xsi:type="dcterms:W3CDTF">2023-08-31T17:55:04Z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I">
    <vt:lpwstr>2360368E6470C940935BF0646F610A4E</vt:lpwstr>
  </property>
  <property fmtid="{D5CDD505-2E9C-101B-9397-08002B2CF9AE}" pid="4" name="퀀_generated_2.-2147483648">
    <vt:i4>2052</vt:i4>
  </property>
</Properties>
</file>